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hidePivotFieldList="1"/>
  <mc:AlternateContent xmlns:mc="http://schemas.openxmlformats.org/markup-compatibility/2006">
    <mc:Choice Requires="x15">
      <x15ac:absPath xmlns:x15ac="http://schemas.microsoft.com/office/spreadsheetml/2010/11/ac" url="E:\BDDR\Base\"/>
    </mc:Choice>
  </mc:AlternateContent>
  <bookViews>
    <workbookView xWindow="0" yWindow="0" windowWidth="25200" windowHeight="11985" tabRatio="709" firstSheet="4" activeTab="5"/>
  </bookViews>
  <sheets>
    <sheet name="choix" sheetId="1" r:id="rId1"/>
    <sheet name="Paramètres" sheetId="2" r:id="rId2"/>
    <sheet name="Notified Bodies" sheetId="3" r:id="rId3"/>
    <sheet name="EN 1317" sheetId="4" r:id="rId4"/>
    <sheet name="Atténuateurs de choc" sheetId="9" r:id="rId5"/>
    <sheet name="Barrières SC" sheetId="5" r:id="rId6"/>
    <sheet name="Barrières OA" sheetId="8" r:id="rId7"/>
    <sheet name="Barrrières Amovibles" sheetId="13" r:id="rId8"/>
    <sheet name="Extrémités de file" sheetId="7" r:id="rId9"/>
    <sheet name="Ecran moto" sheetId="16" r:id="rId10"/>
    <sheet name="Garde corps" sheetId="11" r:id="rId11"/>
    <sheet name="Raccordements" sheetId="6" r:id="rId12"/>
    <sheet name="SMV" sheetId="10" r:id="rId13"/>
    <sheet name="éléments" sheetId="12" r:id="rId14"/>
    <sheet name="récap" sheetId="14" r:id="rId15"/>
    <sheet name="Feuil1" sheetId="15" r:id="rId16"/>
  </sheets>
  <definedNames>
    <definedName name="_xlnm._FilterDatabase" localSheetId="4" hidden="1">'Atténuateurs de choc'!$D$1:$U$174</definedName>
    <definedName name="_xlnm._FilterDatabase" localSheetId="6" hidden="1">'Barrières OA'!$B$1:$AU$293</definedName>
    <definedName name="_xlnm._FilterDatabase" localSheetId="5" hidden="1">'Barrières SC'!$B$1:$AO$1145</definedName>
    <definedName name="_xlnm._FilterDatabase" localSheetId="7" hidden="1">'Barrrières Amovibles'!$B$1:$AP$27</definedName>
    <definedName name="_xlnm._FilterDatabase" localSheetId="9" hidden="1">'Ecran moto'!$C$1:$Q$28</definedName>
    <definedName name="_xlnm._FilterDatabase" localSheetId="13" hidden="1">éléments!$B$1:$BB$148</definedName>
    <definedName name="_xlnm._FilterDatabase" localSheetId="8" hidden="1">'Extrémités de file'!$B$1:$AC$25</definedName>
    <definedName name="_xlnm._FilterDatabase" localSheetId="10" hidden="1">'Garde corps'!$B$1:$AE$18</definedName>
    <definedName name="_xlnm._FilterDatabase" localSheetId="11" hidden="1">Raccordements!$B$1:$AC$321</definedName>
    <definedName name="_xlnm._FilterDatabase" localSheetId="12" hidden="1">SMV!$B$1:$AG$147</definedName>
    <definedName name="A" localSheetId="1">Paramètres!$D$46:$D$49</definedName>
    <definedName name="aa" localSheetId="4">'Atténuateurs de choc'!#REF!</definedName>
    <definedName name="aa" localSheetId="6">'Barrières OA'!#REF!</definedName>
    <definedName name="aa" localSheetId="13">éléments!#REF!</definedName>
    <definedName name="aa" localSheetId="8">'Extrémités de file'!#REF!</definedName>
    <definedName name="aa" localSheetId="10">'Garde corps'!#REF!</definedName>
    <definedName name="aa" localSheetId="11">Raccordements!#REF!</definedName>
    <definedName name="aa" localSheetId="12">SMV!#REF!</definedName>
    <definedName name="aa">'Barrières SC'!#REF!</definedName>
    <definedName name="ASI">Paramètres!$J$5:$J$28</definedName>
    <definedName name="ASI_Atte">Paramètres!$H$40:$H$41</definedName>
    <definedName name="ASI_Extre">Paramètres!$R$40:$R$41</definedName>
    <definedName name="attenuateur" localSheetId="4">Paramètres!$H$5:$H$6</definedName>
    <definedName name="attenuateur" localSheetId="1">Paramètres!$C$35:$C$39</definedName>
    <definedName name="atténuateur">Paramètres!$H$5:$H$6</definedName>
    <definedName name="Certification">Paramètres!$L$5:$L$6</definedName>
    <definedName name="Classe_Extr">Paramètres!$R$30:$R$33</definedName>
    <definedName name="D_Atte">Paramètres!$H$50:$H$78</definedName>
    <definedName name="Da">Paramètres!$R$50:$R$81</definedName>
    <definedName name="Dd">Paramètres!$R$84:$R$87</definedName>
    <definedName name="écran">Paramètres!$B$32:$B$33</definedName>
    <definedName name="essai">Paramètres!$F$58:$F$76</definedName>
    <definedName name="eval">Paramètres!$F$33:$F$35</definedName>
    <definedName name="evaluation">Paramètres!$F$35</definedName>
    <definedName name="Extrémités">Paramètres!$R$5:$R$6</definedName>
    <definedName name="Fixe">Paramètres!$G$5:$G$27</definedName>
    <definedName name="garde_corps">Paramètres!$B$39:$B$40</definedName>
    <definedName name="GC_usage">Paramètres!$C$39:$C$40</definedName>
    <definedName name="_xlnm.Print_Titles" localSheetId="4">'Atténuateurs de choc'!$1:$1</definedName>
    <definedName name="_xlnm.Print_Titles" localSheetId="6">'Barrières OA'!$1:$1</definedName>
    <definedName name="_xlnm.Print_Titles" localSheetId="5">'Barrières SC'!$1:$1</definedName>
    <definedName name="_xlnm.Print_Titles" localSheetId="13">éléments!$1:$1</definedName>
    <definedName name="_xlnm.Print_Titles" localSheetId="8">'Extrémités de file'!$1:$1</definedName>
    <definedName name="_xlnm.Print_Titles" localSheetId="10">'Garde corps'!$1:$1</definedName>
    <definedName name="_xlnm.Print_Titles" localSheetId="11">Raccordements!$1:$1</definedName>
    <definedName name="_xlnm.Print_Titles" localSheetId="12">SMV!$1:$1</definedName>
    <definedName name="intrus">Paramètres!$D$29:$D$37</definedName>
    <definedName name="intrusion">Paramètres!$D$28</definedName>
    <definedName name="longueur" localSheetId="4">Paramètres!$L$30:$L$35</definedName>
    <definedName name="longueur_structurelle">Paramètres!$L$30:$L$35</definedName>
    <definedName name="N">Paramètres!$E$5:$E$27</definedName>
    <definedName name="NatureComposant">Paramètres!$P$5:$P$47</definedName>
    <definedName name="Niveau">Paramètres!$E$5:$E$39</definedName>
    <definedName name="Niveau_Atte">Paramètres!$H$30:$H$34</definedName>
    <definedName name="niveau_attenu" localSheetId="1">Paramètres!$C$35:$C$39</definedName>
    <definedName name="niveau_atténuateur" localSheetId="1">'Barrières SC'!#REF!</definedName>
    <definedName name="niveau_atténuateurs">Paramètres!$C$35:$C$39</definedName>
    <definedName name="nivo">Paramètres!$E$5:$E$27</definedName>
    <definedName name="nombre_d_ondes" localSheetId="1">Paramètres!$D$46:$D$49</definedName>
    <definedName name="Oui">Paramètres!$B$28:$B$29</definedName>
    <definedName name="Oui_Non">Paramètres!$B$27</definedName>
    <definedName name="OuiNon">Paramètres!$B$28:$B$29</definedName>
    <definedName name="ProfilLisse">Paramètres!$B$47:$B$90</definedName>
    <definedName name="ProfilSup">Paramètres!$C$47:$C$90</definedName>
    <definedName name="protect">Paramètres!$D$5:$D$15</definedName>
    <definedName name="Protection">Paramètres!$D$5:$D$21</definedName>
    <definedName name="racc">Paramètres!$F$58:$F$81</definedName>
    <definedName name="raccord" localSheetId="4">'Atténuateurs de choc'!#REF!</definedName>
    <definedName name="raccord" localSheetId="6">'Barrières OA'!#REF!</definedName>
    <definedName name="raccord" localSheetId="13">éléments!#REF!</definedName>
    <definedName name="raccord" localSheetId="8">'Extrémités de file'!#REF!</definedName>
    <definedName name="raccord" localSheetId="10">'Garde corps'!#REF!</definedName>
    <definedName name="raccord" localSheetId="11">Raccordements!#REF!</definedName>
    <definedName name="raccord" localSheetId="12">SMV!#REF!</definedName>
    <definedName name="raccord">'Barrières SC'!#REF!</definedName>
    <definedName name="Sol">Paramètres!$I$5:$I$43</definedName>
    <definedName name="Type">Paramètres!$C$5:$C$43</definedName>
    <definedName name="type_attenuat" localSheetId="4">Paramètres!$I$31:$I$32</definedName>
    <definedName name="type_d_atténuateur" localSheetId="4">Paramètres!$I$31:$I$32</definedName>
    <definedName name="TypeComposant">Paramètres!$N$5:$N$47</definedName>
    <definedName name="usag_GC">Paramètres!$C$39:$C$40</definedName>
    <definedName name="Usage">Paramètres!$B$5:$B$23</definedName>
    <definedName name="usage_GC">Paramètres!$C$39:$C$40</definedName>
    <definedName name="Utilisation">Paramètres!$F$5:$F$32</definedName>
    <definedName name="VI">Paramètres!$D$29:$D$36</definedName>
    <definedName name="VI1_">Paramètres!$D$29:$D$37</definedName>
    <definedName name="W">Paramètres!$K$5:$K$14</definedName>
    <definedName name="W1_">Paramètres!$K$5:$K$14</definedName>
    <definedName name="Z_A7593486_9FC4_4FEC_A1EC_B07AE06C40F2_.wvu.Cols" localSheetId="4" hidden="1">'Atténuateurs de choc'!$E:$E</definedName>
    <definedName name="Z_A7593486_9FC4_4FEC_A1EC_B07AE06C40F2_.wvu.Cols" localSheetId="6" hidden="1">'Barrières OA'!$G:$G,'Barrières OA'!$I:$J</definedName>
    <definedName name="Z_A7593486_9FC4_4FEC_A1EC_B07AE06C40F2_.wvu.Cols" localSheetId="5" hidden="1">'Barrières SC'!$I:$I,'Barrières SC'!$F:$J</definedName>
    <definedName name="Z_A7593486_9FC4_4FEC_A1EC_B07AE06C40F2_.wvu.Cols" localSheetId="13" hidden="1">éléments!$E:$E,éléments!$H:$I</definedName>
    <definedName name="Z_A7593486_9FC4_4FEC_A1EC_B07AE06C40F2_.wvu.Cols" localSheetId="8" hidden="1">'Extrémités de file'!$E:$E,'Extrémités de file'!$G:$G,'Extrémités de file'!$R:$AB</definedName>
    <definedName name="Z_A7593486_9FC4_4FEC_A1EC_B07AE06C40F2_.wvu.Cols" localSheetId="10" hidden="1">'Garde corps'!$E:$E,'Garde corps'!#REF!,'Garde corps'!$H:$I</definedName>
    <definedName name="Z_A7593486_9FC4_4FEC_A1EC_B07AE06C40F2_.wvu.Cols" localSheetId="11" hidden="1">Raccordements!$E:$E,Raccordements!$G:$G,Raccordements!$I:$J,Raccordements!$R:$AB</definedName>
    <definedName name="Z_A7593486_9FC4_4FEC_A1EC_B07AE06C40F2_.wvu.Cols" localSheetId="12" hidden="1">SMV!$E:$E,SMV!$G:$G,SMV!$I:$J</definedName>
    <definedName name="Z_A7593486_9FC4_4FEC_A1EC_B07AE06C40F2_.wvu.FilterData" localSheetId="4" hidden="1">'Atténuateurs de choc'!$D$1:$U$174</definedName>
    <definedName name="Z_A7593486_9FC4_4FEC_A1EC_B07AE06C40F2_.wvu.FilterData" localSheetId="6" hidden="1">'Barrières OA'!$B$1:$AU$293</definedName>
    <definedName name="Z_A7593486_9FC4_4FEC_A1EC_B07AE06C40F2_.wvu.FilterData" localSheetId="5" hidden="1">'Barrières SC'!$B$1:$AO$1145</definedName>
    <definedName name="Z_A7593486_9FC4_4FEC_A1EC_B07AE06C40F2_.wvu.FilterData" localSheetId="13" hidden="1">éléments!$B$1:$BB$148</definedName>
    <definedName name="Z_A7593486_9FC4_4FEC_A1EC_B07AE06C40F2_.wvu.FilterData" localSheetId="8" hidden="1">'Extrémités de file'!$B$1:$AC$25</definedName>
    <definedName name="Z_A7593486_9FC4_4FEC_A1EC_B07AE06C40F2_.wvu.FilterData" localSheetId="10" hidden="1">'Garde corps'!$B$1:$AE$18</definedName>
    <definedName name="Z_A7593486_9FC4_4FEC_A1EC_B07AE06C40F2_.wvu.FilterData" localSheetId="11" hidden="1">Raccordements!$B$1:$AC$321</definedName>
    <definedName name="Z_A7593486_9FC4_4FEC_A1EC_B07AE06C40F2_.wvu.FilterData" localSheetId="12" hidden="1">SMV!$B$1:$AG$32</definedName>
    <definedName name="Z_A7593486_9FC4_4FEC_A1EC_B07AE06C40F2_.wvu.PrintArea" localSheetId="4" hidden="1">'Atténuateurs de choc'!$B$1:$U$174</definedName>
    <definedName name="Z_A7593486_9FC4_4FEC_A1EC_B07AE06C40F2_.wvu.PrintArea" localSheetId="6" hidden="1">'Barrières OA'!$B$1:$S$293</definedName>
    <definedName name="Z_A7593486_9FC4_4FEC_A1EC_B07AE06C40F2_.wvu.PrintArea" localSheetId="5" hidden="1">'Barrières SC'!$C$1:$W$1145</definedName>
    <definedName name="Z_A7593486_9FC4_4FEC_A1EC_B07AE06C40F2_.wvu.PrintArea" localSheetId="13" hidden="1">éléments!$C$1:$X$148</definedName>
    <definedName name="Z_A7593486_9FC4_4FEC_A1EC_B07AE06C40F2_.wvu.PrintArea" localSheetId="8" hidden="1">'Extrémités de file'!$B$1:$P$25</definedName>
    <definedName name="Z_A7593486_9FC4_4FEC_A1EC_B07AE06C40F2_.wvu.PrintArea" localSheetId="10" hidden="1">'Garde corps'!$C$1:$U$18</definedName>
    <definedName name="Z_A7593486_9FC4_4FEC_A1EC_B07AE06C40F2_.wvu.PrintArea" localSheetId="11" hidden="1">Raccordements!$B$1:$P$299</definedName>
    <definedName name="Z_A7593486_9FC4_4FEC_A1EC_B07AE06C40F2_.wvu.PrintArea" localSheetId="12" hidden="1">SMV!$B$1:$T$32</definedName>
    <definedName name="Z_A7593486_9FC4_4FEC_A1EC_B07AE06C40F2_.wvu.PrintTitles" localSheetId="4" hidden="1">'Atténuateurs de choc'!$1:$1</definedName>
    <definedName name="Z_A7593486_9FC4_4FEC_A1EC_B07AE06C40F2_.wvu.PrintTitles" localSheetId="6" hidden="1">'Barrières OA'!$1:$1</definedName>
    <definedName name="Z_A7593486_9FC4_4FEC_A1EC_B07AE06C40F2_.wvu.PrintTitles" localSheetId="5" hidden="1">'Barrières SC'!$1:$1</definedName>
    <definedName name="Z_A7593486_9FC4_4FEC_A1EC_B07AE06C40F2_.wvu.PrintTitles" localSheetId="13" hidden="1">éléments!$1:$1</definedName>
    <definedName name="Z_A7593486_9FC4_4FEC_A1EC_B07AE06C40F2_.wvu.PrintTitles" localSheetId="8" hidden="1">'Extrémités de file'!$1:$1</definedName>
    <definedName name="Z_A7593486_9FC4_4FEC_A1EC_B07AE06C40F2_.wvu.PrintTitles" localSheetId="10" hidden="1">'Garde corps'!$1:$1</definedName>
    <definedName name="Z_A7593486_9FC4_4FEC_A1EC_B07AE06C40F2_.wvu.PrintTitles" localSheetId="11" hidden="1">Raccordements!$1:$1</definedName>
    <definedName name="Z_A7593486_9FC4_4FEC_A1EC_B07AE06C40F2_.wvu.PrintTitles" localSheetId="12" hidden="1">SMV!$1:$1</definedName>
    <definedName name="Zone_Atte">Paramètres!$H$44:$H$47</definedName>
    <definedName name="_xlnm.Print_Area" localSheetId="4">'Atténuateurs de choc'!$B$1:$U$174</definedName>
    <definedName name="_xlnm.Print_Area" localSheetId="6">'Barrières OA'!$B$1:$S$293</definedName>
    <definedName name="_xlnm.Print_Area" localSheetId="5">'Barrières SC'!$C$1:$W$1145</definedName>
    <definedName name="_xlnm.Print_Area" localSheetId="13">éléments!$C$1:$X$148</definedName>
    <definedName name="_xlnm.Print_Area" localSheetId="8">'Extrémités de file'!$B$1:$P$25</definedName>
    <definedName name="_xlnm.Print_Area" localSheetId="10">'Garde corps'!$C$1:$U$18</definedName>
    <definedName name="_xlnm.Print_Area" localSheetId="11">Raccordements!$B$1:$P$299</definedName>
    <definedName name="_xlnm.Print_Area" localSheetId="12">SMV!$B$1:$T$32</definedName>
    <definedName name="Zone_Extre">Paramètres!$R$44:$R$47</definedName>
  </definedNames>
  <calcPr calcId="152511"/>
  <customWorkbookViews>
    <customWorkbookView name="alain aurejac - Affichage personnalisé" guid="{A7593486-9FC4-4FEC-A1EC-B07AE06C40F2}" mergeInterval="0" personalView="1" maximized="1" xWindow="-4" yWindow="-4" windowWidth="1608" windowHeight="856" tabRatio="931" activeSheetId="5"/>
  </customWorkbookViews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Y134" i="12" l="1"/>
  <c r="AA105" i="10"/>
  <c r="AA104" i="10"/>
  <c r="AA89" i="10"/>
  <c r="AA88" i="10"/>
  <c r="AA87" i="10"/>
  <c r="Y87" i="10"/>
  <c r="AA86" i="10"/>
  <c r="Y86" i="10"/>
  <c r="AA85" i="10"/>
  <c r="Y85" i="10"/>
  <c r="AA84" i="10"/>
  <c r="Y84" i="10"/>
  <c r="AA46" i="10"/>
  <c r="AA45" i="10"/>
  <c r="AA44" i="10"/>
  <c r="AA42" i="10"/>
  <c r="AA12" i="10"/>
  <c r="AA6" i="10"/>
  <c r="Y6" i="10"/>
  <c r="AA5" i="10"/>
  <c r="Y5" i="10"/>
  <c r="AA4" i="10"/>
  <c r="Y4" i="10"/>
  <c r="AA3" i="10"/>
  <c r="Y3" i="10"/>
  <c r="AR288" i="8"/>
  <c r="AQ288" i="8"/>
  <c r="Z288" i="8"/>
  <c r="X288" i="8"/>
  <c r="Z281" i="8"/>
  <c r="AR280" i="8"/>
  <c r="AQ280" i="8"/>
  <c r="Z280" i="8"/>
  <c r="AR279" i="8"/>
  <c r="AQ279" i="8"/>
  <c r="Z279" i="8"/>
  <c r="AQ278" i="8"/>
  <c r="Z278" i="8"/>
  <c r="AQ275" i="8"/>
  <c r="Z275" i="8"/>
  <c r="Z272" i="8"/>
  <c r="AR271" i="8"/>
  <c r="AQ271" i="8"/>
  <c r="Z271" i="8"/>
  <c r="AR270" i="8"/>
  <c r="AQ270" i="8"/>
  <c r="Z270" i="8"/>
  <c r="AR268" i="8"/>
  <c r="AQ268" i="8"/>
  <c r="Z268" i="8"/>
  <c r="AR267" i="8"/>
  <c r="AQ267" i="8"/>
  <c r="Z267" i="8"/>
  <c r="AR262" i="8"/>
  <c r="AQ262" i="8"/>
  <c r="Z262" i="8"/>
  <c r="X262" i="8"/>
  <c r="AR261" i="8"/>
  <c r="AQ261" i="8"/>
  <c r="Z261" i="8"/>
  <c r="X261" i="8"/>
  <c r="AR260" i="8"/>
  <c r="AQ260" i="8"/>
  <c r="Z260" i="8"/>
  <c r="X260" i="8"/>
  <c r="AR259" i="8"/>
  <c r="AQ259" i="8"/>
  <c r="Z259" i="8"/>
  <c r="X259" i="8"/>
  <c r="AR258" i="8"/>
  <c r="AQ258" i="8"/>
  <c r="Z258" i="8"/>
  <c r="X258" i="8"/>
  <c r="AR257" i="8"/>
  <c r="AQ257" i="8"/>
  <c r="Z257" i="8"/>
  <c r="X257" i="8"/>
  <c r="Z253" i="8"/>
  <c r="Z251" i="8"/>
  <c r="X251" i="8"/>
  <c r="Z250" i="8"/>
  <c r="X250" i="8"/>
  <c r="Z249" i="8"/>
  <c r="X249" i="8"/>
  <c r="Z248" i="8"/>
  <c r="X248" i="8"/>
  <c r="Z247" i="8"/>
  <c r="X247" i="8"/>
  <c r="AR243" i="8"/>
  <c r="Z243" i="8"/>
  <c r="X243" i="8"/>
  <c r="AR240" i="8"/>
  <c r="Z240" i="8"/>
  <c r="X240" i="8"/>
  <c r="Z239" i="8"/>
  <c r="X239" i="8"/>
  <c r="Z238" i="8"/>
  <c r="X238" i="8"/>
  <c r="AR237" i="8"/>
  <c r="Z237" i="8"/>
  <c r="X237" i="8"/>
  <c r="AR236" i="8"/>
  <c r="Z236" i="8"/>
  <c r="X236" i="8"/>
  <c r="AR235" i="8"/>
  <c r="Z235" i="8"/>
  <c r="X235" i="8"/>
  <c r="AR234" i="8"/>
  <c r="Z234" i="8"/>
  <c r="X234" i="8"/>
  <c r="AR233" i="8"/>
  <c r="Z233" i="8"/>
  <c r="X233" i="8"/>
  <c r="Z232" i="8"/>
  <c r="X232" i="8"/>
  <c r="AR231" i="8"/>
  <c r="AQ231" i="8"/>
  <c r="Z231" i="8"/>
  <c r="X231" i="8"/>
  <c r="AR227" i="8"/>
  <c r="AQ227" i="8"/>
  <c r="Z227" i="8"/>
  <c r="X227" i="8"/>
  <c r="AR226" i="8"/>
  <c r="AQ226" i="8"/>
  <c r="Z226" i="8"/>
  <c r="X226" i="8"/>
  <c r="AQ225" i="8"/>
  <c r="AR224" i="8"/>
  <c r="AQ224" i="8"/>
  <c r="Z224" i="8"/>
  <c r="X224" i="8"/>
  <c r="AR220" i="8"/>
  <c r="AQ220" i="8"/>
  <c r="Z220" i="8"/>
  <c r="X220" i="8"/>
  <c r="AR219" i="8"/>
  <c r="AQ219" i="8"/>
  <c r="Z219" i="8"/>
  <c r="X219" i="8"/>
  <c r="AR218" i="8"/>
  <c r="AQ218" i="8"/>
  <c r="Z218" i="8"/>
  <c r="X218" i="8"/>
  <c r="Z214" i="8"/>
  <c r="X214" i="8"/>
  <c r="Z213" i="8"/>
  <c r="Z208" i="8"/>
  <c r="Z191" i="8"/>
  <c r="AR184" i="8"/>
  <c r="AQ184" i="8"/>
  <c r="Z184" i="8"/>
  <c r="X184" i="8"/>
  <c r="AR183" i="8"/>
  <c r="AQ183" i="8"/>
  <c r="Z183" i="8"/>
  <c r="X183" i="8"/>
  <c r="AR181" i="8"/>
  <c r="AQ181" i="8"/>
  <c r="Z181" i="8"/>
  <c r="X181" i="8"/>
  <c r="Z180" i="8"/>
  <c r="X180" i="8"/>
  <c r="Z179" i="8"/>
  <c r="X179" i="8"/>
  <c r="Z178" i="8"/>
  <c r="X178" i="8"/>
  <c r="Z177" i="8"/>
  <c r="X177" i="8"/>
  <c r="Z176" i="8"/>
  <c r="Z175" i="8"/>
  <c r="X175" i="8"/>
  <c r="Z174" i="8"/>
  <c r="X174" i="8"/>
  <c r="Z173" i="8"/>
  <c r="X173" i="8"/>
  <c r="Z172" i="8"/>
  <c r="X172" i="8"/>
  <c r="Z171" i="8"/>
  <c r="X171" i="8"/>
  <c r="Z170" i="8"/>
  <c r="X170" i="8"/>
  <c r="Z169" i="8"/>
  <c r="X169" i="8"/>
  <c r="Z165" i="8"/>
  <c r="Z164" i="8"/>
  <c r="AR163" i="8"/>
  <c r="AQ163" i="8"/>
  <c r="Z163" i="8"/>
  <c r="X163" i="8"/>
  <c r="AR162" i="8"/>
  <c r="AQ162" i="8"/>
  <c r="Z162" i="8"/>
  <c r="X162" i="8"/>
  <c r="Z161" i="8"/>
  <c r="X161" i="8"/>
  <c r="AR155" i="8"/>
  <c r="AQ155" i="8"/>
  <c r="Z155" i="8"/>
  <c r="X155" i="8"/>
  <c r="AR154" i="8"/>
  <c r="AQ154" i="8"/>
  <c r="Z154" i="8"/>
  <c r="X154" i="8"/>
  <c r="AR146" i="8"/>
  <c r="AQ146" i="8"/>
  <c r="Z146" i="8"/>
  <c r="X146" i="8"/>
  <c r="AR145" i="8"/>
  <c r="AQ145" i="8"/>
  <c r="Z145" i="8"/>
  <c r="X145" i="8"/>
  <c r="AR144" i="8"/>
  <c r="AQ144" i="8"/>
  <c r="Z144" i="8"/>
  <c r="X144" i="8"/>
  <c r="AR143" i="8"/>
  <c r="AQ143" i="8"/>
  <c r="Z143" i="8"/>
  <c r="X143" i="8"/>
  <c r="AR142" i="8"/>
  <c r="AQ142" i="8"/>
  <c r="Z142" i="8"/>
  <c r="X142" i="8"/>
  <c r="AR141" i="8"/>
  <c r="AQ141" i="8"/>
  <c r="Z141" i="8"/>
  <c r="X141" i="8"/>
  <c r="AR140" i="8"/>
  <c r="AQ140" i="8"/>
  <c r="Z140" i="8"/>
  <c r="X140" i="8"/>
  <c r="AR139" i="8"/>
  <c r="AQ139" i="8"/>
  <c r="Z139" i="8"/>
  <c r="X139" i="8"/>
  <c r="AR138" i="8"/>
  <c r="AQ138" i="8"/>
  <c r="Z138" i="8"/>
  <c r="X138" i="8"/>
  <c r="AR137" i="8"/>
  <c r="AQ137" i="8"/>
  <c r="Z137" i="8"/>
  <c r="X137" i="8"/>
  <c r="AR136" i="8"/>
  <c r="AQ136" i="8"/>
  <c r="Z136" i="8"/>
  <c r="X136" i="8"/>
  <c r="AR135" i="8"/>
  <c r="AQ135" i="8"/>
  <c r="Z135" i="8"/>
  <c r="X135" i="8"/>
  <c r="AQ132" i="8"/>
  <c r="Z131" i="8"/>
  <c r="X131" i="8"/>
  <c r="AQ130" i="8"/>
  <c r="X129" i="8"/>
  <c r="AR126" i="8"/>
  <c r="AQ126" i="8"/>
  <c r="Z126" i="8"/>
  <c r="X126" i="8"/>
  <c r="AR125" i="8"/>
  <c r="AQ125" i="8"/>
  <c r="Z125" i="8"/>
  <c r="X125" i="8"/>
  <c r="AR124" i="8"/>
  <c r="AQ124" i="8"/>
  <c r="Z124" i="8"/>
  <c r="X124" i="8"/>
  <c r="AR123" i="8"/>
  <c r="AQ123" i="8"/>
  <c r="Z123" i="8"/>
  <c r="X123" i="8"/>
  <c r="Z122" i="8"/>
  <c r="AR121" i="8"/>
  <c r="AQ121" i="8"/>
  <c r="Z121" i="8"/>
  <c r="X121" i="8"/>
  <c r="AR120" i="8"/>
  <c r="AQ120" i="8"/>
  <c r="Z120" i="8"/>
  <c r="X120" i="8"/>
  <c r="AQ111" i="8"/>
  <c r="Z111" i="8"/>
  <c r="X111" i="8"/>
  <c r="AQ103" i="8"/>
  <c r="Z103" i="8"/>
  <c r="X103" i="8"/>
  <c r="AR102" i="8"/>
  <c r="Z102" i="8"/>
  <c r="X102" i="8"/>
  <c r="AR99" i="8"/>
  <c r="Z99" i="8"/>
  <c r="X99" i="8"/>
  <c r="AR98" i="8"/>
  <c r="Z98" i="8"/>
  <c r="X98" i="8"/>
  <c r="AR96" i="8"/>
  <c r="AQ96" i="8"/>
  <c r="Z96" i="8"/>
  <c r="X96" i="8"/>
  <c r="AR95" i="8"/>
  <c r="AQ95" i="8"/>
  <c r="Z95" i="8"/>
  <c r="X95" i="8"/>
  <c r="AR94" i="8"/>
  <c r="AQ94" i="8"/>
  <c r="Z94" i="8"/>
  <c r="X94" i="8"/>
  <c r="AR93" i="8"/>
  <c r="AQ93" i="8"/>
  <c r="Z93" i="8"/>
  <c r="X93" i="8"/>
  <c r="Z92" i="8"/>
  <c r="X92" i="8"/>
  <c r="AR91" i="8"/>
  <c r="AQ91" i="8"/>
  <c r="Z91" i="8"/>
  <c r="X91" i="8"/>
  <c r="AR90" i="8"/>
  <c r="AQ90" i="8"/>
  <c r="Z90" i="8"/>
  <c r="X90" i="8"/>
  <c r="AR89" i="8"/>
  <c r="AQ89" i="8"/>
  <c r="Z89" i="8"/>
  <c r="X89" i="8"/>
  <c r="AR88" i="8"/>
  <c r="AQ88" i="8"/>
  <c r="Z88" i="8"/>
  <c r="X88" i="8"/>
  <c r="AR87" i="8"/>
  <c r="AQ87" i="8"/>
  <c r="Z87" i="8"/>
  <c r="X87" i="8"/>
  <c r="AR86" i="8"/>
  <c r="AQ86" i="8"/>
  <c r="Z86" i="8"/>
  <c r="X86" i="8"/>
  <c r="AR85" i="8"/>
  <c r="AQ85" i="8"/>
  <c r="Z85" i="8"/>
  <c r="X85" i="8"/>
  <c r="Z64" i="8"/>
  <c r="Z26" i="8"/>
  <c r="Z24" i="8"/>
  <c r="X24" i="8"/>
  <c r="AR21" i="8"/>
  <c r="AQ21" i="8"/>
  <c r="Z21" i="8"/>
  <c r="X21" i="8"/>
  <c r="AR20" i="8"/>
  <c r="AQ20" i="8"/>
  <c r="Z20" i="8"/>
  <c r="X20" i="8"/>
  <c r="AR19" i="8"/>
  <c r="AQ19" i="8"/>
  <c r="Z19" i="8"/>
  <c r="X19" i="8"/>
  <c r="Z13" i="8"/>
  <c r="Z12" i="8"/>
  <c r="X12" i="8"/>
  <c r="Z994" i="5"/>
  <c r="Z993" i="5"/>
  <c r="Z985" i="5"/>
  <c r="Z984" i="5"/>
  <c r="Z983" i="5"/>
  <c r="Z982" i="5"/>
  <c r="Z980" i="5"/>
  <c r="Z979" i="5"/>
  <c r="Z978" i="5"/>
  <c r="Z977" i="5"/>
  <c r="Z976" i="5"/>
  <c r="Z975" i="5"/>
  <c r="Z974" i="5"/>
  <c r="Z973" i="5"/>
  <c r="Z972" i="5"/>
  <c r="Z970" i="5"/>
  <c r="Z969" i="5"/>
  <c r="Z968" i="5"/>
  <c r="Z966" i="5"/>
  <c r="Z965" i="5"/>
  <c r="Z963" i="5"/>
  <c r="Z962" i="5"/>
  <c r="Z961" i="5"/>
  <c r="Z960" i="5"/>
  <c r="Z959" i="5"/>
  <c r="Z958" i="5"/>
  <c r="Z957" i="5"/>
  <c r="Z956" i="5"/>
  <c r="Z955" i="5"/>
  <c r="Z954" i="5"/>
  <c r="Z953" i="5"/>
  <c r="Z952" i="5"/>
  <c r="Z951" i="5"/>
  <c r="Z950" i="5"/>
  <c r="Z949" i="5"/>
  <c r="Z948" i="5"/>
  <c r="Z932" i="5"/>
  <c r="Z931" i="5"/>
  <c r="Z928" i="5"/>
  <c r="Z930" i="5"/>
  <c r="Z922" i="5"/>
  <c r="Z921" i="5"/>
  <c r="Z918" i="5"/>
  <c r="Z886" i="5"/>
  <c r="Z885" i="5"/>
  <c r="Z884" i="5"/>
  <c r="Z883" i="5"/>
  <c r="Z882" i="5"/>
  <c r="Z881" i="5"/>
  <c r="Z880" i="5"/>
  <c r="Z879" i="5"/>
  <c r="Z878" i="5"/>
  <c r="Z877" i="5"/>
  <c r="Z876" i="5"/>
  <c r="Z875" i="5"/>
  <c r="Z873" i="5"/>
  <c r="Z852" i="5"/>
  <c r="Z872" i="5"/>
  <c r="Z871" i="5"/>
  <c r="Z870" i="5"/>
  <c r="Z869" i="5"/>
  <c r="Z868" i="5"/>
  <c r="Z867" i="5"/>
  <c r="Z866" i="5"/>
  <c r="Z865" i="5"/>
  <c r="Z864" i="5"/>
  <c r="Z863" i="5"/>
  <c r="Z862" i="5"/>
  <c r="Z861" i="5"/>
  <c r="Z860" i="5"/>
  <c r="Z859" i="5"/>
  <c r="Z858" i="5"/>
  <c r="Z857" i="5"/>
  <c r="Z856" i="5"/>
  <c r="Z874" i="5"/>
  <c r="Z854" i="5"/>
  <c r="Z853" i="5"/>
  <c r="Z855" i="5"/>
  <c r="Z851" i="5"/>
  <c r="Z850" i="5"/>
  <c r="Z849" i="5"/>
  <c r="Z833" i="5"/>
  <c r="Z832" i="5"/>
  <c r="Z831" i="5"/>
  <c r="Z825" i="5"/>
  <c r="Z819" i="5"/>
  <c r="Z811" i="5"/>
  <c r="Z810" i="5"/>
  <c r="Z809" i="5"/>
  <c r="Z808" i="5"/>
  <c r="Z807" i="5"/>
  <c r="Z802" i="5"/>
  <c r="Z801" i="5"/>
  <c r="Z800" i="5"/>
  <c r="Z775" i="5"/>
  <c r="Z774" i="5"/>
  <c r="Z766" i="5"/>
  <c r="Z765" i="5"/>
  <c r="Z764" i="5"/>
  <c r="Z763" i="5"/>
  <c r="Z762" i="5"/>
  <c r="Z760" i="5"/>
  <c r="Z759" i="5"/>
  <c r="Z758" i="5"/>
  <c r="Z738" i="5"/>
  <c r="Z732" i="5"/>
  <c r="Z731" i="5"/>
  <c r="Z726" i="5"/>
  <c r="Z725" i="5"/>
  <c r="Z724" i="5"/>
  <c r="Z723" i="5"/>
  <c r="Z722" i="5"/>
  <c r="Z721" i="5"/>
  <c r="Z720" i="5"/>
  <c r="Z719" i="5"/>
  <c r="Z718" i="5"/>
  <c r="Z717" i="5"/>
  <c r="Z716" i="5"/>
  <c r="Z715" i="5"/>
  <c r="Z714" i="5"/>
  <c r="Z713" i="5"/>
  <c r="Z712" i="5"/>
  <c r="Z711" i="5"/>
  <c r="Z710" i="5"/>
  <c r="Z709" i="5"/>
  <c r="Z708" i="5"/>
  <c r="Z707" i="5"/>
  <c r="Z706" i="5"/>
  <c r="Z705" i="5"/>
  <c r="Z704" i="5"/>
  <c r="Z703" i="5"/>
  <c r="Z702" i="5"/>
  <c r="Z701" i="5"/>
  <c r="Z700" i="5"/>
  <c r="Z699" i="5"/>
  <c r="Z698" i="5"/>
  <c r="Z694" i="5"/>
  <c r="Z691" i="5"/>
  <c r="Z690" i="5"/>
  <c r="Z682" i="5"/>
  <c r="Z681" i="5"/>
  <c r="Z680" i="5"/>
  <c r="Z679" i="5"/>
  <c r="Z678" i="5"/>
  <c r="Z677" i="5"/>
  <c r="Z676" i="5"/>
  <c r="Z675" i="5"/>
  <c r="Z674" i="5"/>
  <c r="Z673" i="5"/>
  <c r="Z672" i="5"/>
  <c r="Z671" i="5"/>
  <c r="Z670" i="5"/>
  <c r="Z669" i="5"/>
  <c r="Z668" i="5"/>
  <c r="Z662" i="5"/>
  <c r="Z661" i="5"/>
  <c r="Z660" i="5"/>
  <c r="Z659" i="5"/>
  <c r="Z658" i="5"/>
  <c r="Z657" i="5"/>
  <c r="Z656" i="5"/>
  <c r="Z655" i="5"/>
  <c r="Z654" i="5"/>
  <c r="Z653" i="5"/>
  <c r="Z652" i="5"/>
  <c r="Z651" i="5"/>
  <c r="Z650" i="5"/>
  <c r="Z649" i="5"/>
  <c r="Z625" i="5"/>
  <c r="Z624" i="5"/>
  <c r="Z616" i="5"/>
  <c r="Z615" i="5"/>
  <c r="Z614" i="5"/>
  <c r="Z613" i="5"/>
  <c r="Z589" i="5"/>
  <c r="Z588" i="5"/>
  <c r="Z587" i="5"/>
  <c r="Z579" i="5"/>
  <c r="Z578" i="5"/>
  <c r="Z575" i="5"/>
  <c r="Z572" i="5"/>
  <c r="Z570" i="5"/>
  <c r="Z569" i="5"/>
  <c r="Z568" i="5"/>
  <c r="Z567" i="5"/>
  <c r="Z565" i="5"/>
  <c r="Z564" i="5"/>
  <c r="Z563" i="5"/>
  <c r="Z562" i="5"/>
  <c r="Z555" i="5"/>
  <c r="Z554" i="5"/>
  <c r="Z540" i="5"/>
  <c r="Z539" i="5"/>
  <c r="Z538" i="5"/>
  <c r="Z537" i="5"/>
  <c r="Z536" i="5"/>
  <c r="Z535" i="5"/>
  <c r="Z534" i="5"/>
  <c r="Z533" i="5"/>
  <c r="Z532" i="5"/>
  <c r="Z531" i="5"/>
  <c r="Z530" i="5"/>
  <c r="Z529" i="5"/>
  <c r="Z528" i="5"/>
  <c r="Z527" i="5"/>
  <c r="Z526" i="5"/>
  <c r="Z525" i="5"/>
  <c r="Z524" i="5"/>
  <c r="Z523" i="5"/>
  <c r="Z522" i="5"/>
  <c r="Z521" i="5"/>
  <c r="Z520" i="5"/>
  <c r="Z519" i="5"/>
  <c r="Z518" i="5"/>
  <c r="Z517" i="5"/>
  <c r="Z516" i="5"/>
  <c r="Z515" i="5"/>
  <c r="Z514" i="5"/>
  <c r="Z513" i="5"/>
  <c r="Z512" i="5"/>
  <c r="Z507" i="5"/>
  <c r="Z506" i="5"/>
  <c r="Z505" i="5"/>
  <c r="Z504" i="5"/>
  <c r="Z503" i="5"/>
  <c r="Z502" i="5"/>
  <c r="Z501" i="5"/>
  <c r="Z479" i="5"/>
  <c r="Z478" i="5"/>
  <c r="Z477" i="5"/>
  <c r="Z476" i="5"/>
  <c r="Z475" i="5"/>
  <c r="Z474" i="5"/>
  <c r="Z473" i="5"/>
  <c r="Z472" i="5"/>
  <c r="Z471" i="5"/>
  <c r="Z470" i="5"/>
  <c r="Z469" i="5"/>
  <c r="Z468" i="5"/>
  <c r="Z467" i="5"/>
  <c r="Z464" i="5"/>
  <c r="Z463" i="5"/>
  <c r="Z462" i="5"/>
  <c r="Z461" i="5"/>
  <c r="Z460" i="5"/>
  <c r="Z459" i="5"/>
  <c r="Z458" i="5"/>
  <c r="Z457" i="5"/>
  <c r="Z456" i="5"/>
  <c r="Z455" i="5"/>
  <c r="Z454" i="5"/>
  <c r="Z453" i="5"/>
  <c r="Z452" i="5"/>
  <c r="Z451" i="5"/>
  <c r="Z446" i="5"/>
  <c r="Z445" i="5"/>
  <c r="Z444" i="5"/>
  <c r="Z443" i="5"/>
  <c r="Z442" i="5"/>
  <c r="Z427" i="5"/>
  <c r="Z431" i="5"/>
  <c r="Z440" i="5"/>
  <c r="Z433" i="5"/>
  <c r="Z430" i="5"/>
  <c r="Z429" i="5"/>
  <c r="Z398" i="5"/>
  <c r="Z397" i="5"/>
  <c r="Z396" i="5"/>
  <c r="Z395" i="5"/>
  <c r="Z394" i="5"/>
  <c r="Z393" i="5"/>
  <c r="Z392" i="5"/>
  <c r="Z391" i="5"/>
  <c r="Z390" i="5"/>
  <c r="Z389" i="5"/>
  <c r="Z388" i="5"/>
  <c r="Z387" i="5"/>
  <c r="Z386" i="5"/>
  <c r="Z385" i="5"/>
  <c r="Z384" i="5"/>
  <c r="Z383" i="5"/>
  <c r="Z382" i="5"/>
  <c r="Z381" i="5"/>
  <c r="Z380" i="5"/>
  <c r="Z379" i="5"/>
  <c r="Z378" i="5"/>
  <c r="Z369" i="5"/>
  <c r="Z366" i="5"/>
  <c r="Z365" i="5"/>
  <c r="Z364" i="5"/>
  <c r="Z363" i="5"/>
  <c r="Z360" i="5"/>
  <c r="Z359" i="5"/>
  <c r="Z358" i="5"/>
  <c r="Z354" i="5"/>
  <c r="Z352" i="5"/>
  <c r="Z351" i="5"/>
  <c r="Z350" i="5"/>
  <c r="Z349" i="5"/>
  <c r="Z348" i="5"/>
  <c r="Z346" i="5"/>
  <c r="Z341" i="5"/>
  <c r="Z338" i="5"/>
  <c r="Z332" i="5"/>
  <c r="Z327" i="5"/>
  <c r="Z326" i="5"/>
  <c r="Z324" i="5"/>
  <c r="Z321" i="5"/>
  <c r="Z320" i="5"/>
  <c r="Z319" i="5"/>
  <c r="Z318" i="5"/>
  <c r="Z317" i="5"/>
  <c r="Z316" i="5"/>
  <c r="Z315" i="5"/>
  <c r="Z314" i="5"/>
  <c r="Z313" i="5"/>
  <c r="Z312" i="5"/>
  <c r="Z311" i="5"/>
  <c r="Z310" i="5"/>
  <c r="Z303" i="5"/>
  <c r="Z302" i="5"/>
  <c r="Z301" i="5"/>
  <c r="Z300" i="5"/>
  <c r="Z299" i="5"/>
  <c r="Z293" i="5"/>
  <c r="Z297" i="5"/>
  <c r="Z263" i="5"/>
  <c r="Z296" i="5"/>
  <c r="Z259" i="5"/>
  <c r="Z261" i="5"/>
  <c r="Z260" i="5"/>
  <c r="Z290" i="5"/>
  <c r="Z289" i="5"/>
  <c r="Z281" i="5"/>
  <c r="Z280" i="5"/>
  <c r="Z295" i="5"/>
  <c r="Z288" i="5"/>
  <c r="Z267" i="5"/>
  <c r="Z266" i="5"/>
  <c r="Z276" i="5"/>
  <c r="Z269" i="5"/>
  <c r="Z279" i="5"/>
  <c r="Z294" i="5"/>
  <c r="Z292" i="5"/>
  <c r="Z274" i="5"/>
  <c r="Z275" i="5"/>
  <c r="Z278" i="5"/>
  <c r="Z268" i="5"/>
  <c r="Z262" i="5"/>
  <c r="Z271" i="5"/>
  <c r="Z265" i="5"/>
  <c r="Z264" i="5"/>
  <c r="Z258" i="5"/>
  <c r="Z270" i="5"/>
  <c r="Z277" i="5"/>
  <c r="Z286" i="5"/>
  <c r="Z283" i="5"/>
  <c r="Z287" i="5"/>
  <c r="Z282" i="5"/>
  <c r="Z284" i="5"/>
  <c r="Z285" i="5"/>
  <c r="Z273" i="5"/>
  <c r="Z291" i="5"/>
  <c r="Z249" i="5"/>
  <c r="Z250" i="5"/>
  <c r="Z252" i="5"/>
  <c r="Z251" i="5"/>
  <c r="Z253" i="5"/>
  <c r="Z232" i="5"/>
  <c r="Z231" i="5"/>
  <c r="Z230" i="5"/>
  <c r="Z229" i="5"/>
  <c r="Z228" i="5"/>
  <c r="Z227" i="5"/>
  <c r="Z181" i="5"/>
  <c r="Z177" i="5"/>
  <c r="Z165" i="5"/>
  <c r="Z157" i="5"/>
  <c r="Z156" i="5"/>
  <c r="Z155" i="5"/>
  <c r="Z154" i="5"/>
  <c r="Z152" i="5"/>
  <c r="Z151" i="5"/>
  <c r="Z148" i="5"/>
  <c r="Z147" i="5"/>
  <c r="Z146" i="5"/>
  <c r="Z140" i="5"/>
  <c r="Z138" i="5"/>
  <c r="Z136" i="5"/>
  <c r="Z135" i="5"/>
  <c r="Z134" i="5"/>
  <c r="Z133" i="5"/>
  <c r="Z132" i="5"/>
  <c r="Z131" i="5"/>
  <c r="Z130" i="5"/>
  <c r="Z129" i="5"/>
  <c r="Z128" i="5"/>
  <c r="Z127" i="5"/>
  <c r="Z126" i="5"/>
  <c r="Z125" i="5"/>
  <c r="Z124" i="5"/>
  <c r="Z123" i="5"/>
  <c r="Z122" i="5"/>
  <c r="Z121" i="5"/>
  <c r="Z120" i="5"/>
  <c r="Z119" i="5"/>
  <c r="Z118" i="5"/>
  <c r="Z100" i="5"/>
  <c r="Z99" i="5"/>
  <c r="Z117" i="5"/>
  <c r="Z113" i="5"/>
  <c r="Z112" i="5"/>
  <c r="Z111" i="5"/>
  <c r="Z109" i="5"/>
  <c r="Z102" i="5"/>
  <c r="Z101" i="5"/>
  <c r="Z95" i="5"/>
  <c r="Z89" i="5"/>
  <c r="Z73" i="5"/>
  <c r="Z69" i="5"/>
  <c r="Z67" i="5"/>
  <c r="Z62" i="5"/>
  <c r="Z61" i="5"/>
  <c r="Z59" i="5"/>
  <c r="Z52" i="5"/>
  <c r="Z51" i="5"/>
  <c r="Z49" i="5"/>
  <c r="Z48" i="5"/>
  <c r="Z47" i="5"/>
  <c r="Z39" i="5"/>
  <c r="Z38" i="5"/>
  <c r="Z37" i="5"/>
  <c r="Z36" i="5"/>
  <c r="Z35" i="5"/>
  <c r="Z34" i="5"/>
  <c r="Z33" i="5"/>
  <c r="Z32" i="5"/>
  <c r="Z31" i="5"/>
</calcChain>
</file>

<file path=xl/comments1.xml><?xml version="1.0" encoding="utf-8"?>
<comments xmlns="http://schemas.openxmlformats.org/spreadsheetml/2006/main">
  <authors>
    <author>alain</author>
    <author>alain aurejac</author>
  </authors>
  <commentList>
    <comment ref="O34" authorId="0" shapeId="0">
      <text>
        <r>
          <rPr>
            <b/>
            <sz val="9"/>
            <color indexed="81"/>
            <rFont val="Tahoma"/>
            <family val="2"/>
          </rPr>
          <t>alain:</t>
        </r>
        <r>
          <rPr>
            <sz val="9"/>
            <color indexed="81"/>
            <rFont val="Tahoma"/>
            <family val="2"/>
          </rPr>
          <t xml:space="preserve">
W3 sur la déclaration de conformité</t>
        </r>
      </text>
    </comment>
    <comment ref="P34" authorId="0" shapeId="0">
      <text>
        <r>
          <rPr>
            <b/>
            <sz val="9"/>
            <color indexed="81"/>
            <rFont val="Tahoma"/>
            <family val="2"/>
          </rPr>
          <t>alain:</t>
        </r>
        <r>
          <rPr>
            <sz val="9"/>
            <color indexed="81"/>
            <rFont val="Tahoma"/>
            <family val="2"/>
          </rPr>
          <t xml:space="preserve">
1,00m sur la déclaration de confomité</t>
        </r>
      </text>
    </comment>
    <comment ref="Q34" authorId="0" shapeId="0">
      <text>
        <r>
          <rPr>
            <b/>
            <sz val="9"/>
            <color indexed="81"/>
            <rFont val="Tahoma"/>
            <family val="2"/>
          </rPr>
          <t>alain:</t>
        </r>
        <r>
          <rPr>
            <sz val="9"/>
            <color indexed="81"/>
            <rFont val="Tahoma"/>
            <family val="2"/>
          </rPr>
          <t xml:space="preserve">
0,95 sur la déclaration de conformité</t>
        </r>
      </text>
    </comment>
    <comment ref="Q35" authorId="0" shapeId="0">
      <text>
        <r>
          <rPr>
            <b/>
            <sz val="9"/>
            <color indexed="81"/>
            <rFont val="Tahoma"/>
            <family val="2"/>
          </rPr>
          <t>alain:</t>
        </r>
        <r>
          <rPr>
            <sz val="9"/>
            <color indexed="81"/>
            <rFont val="Tahoma"/>
            <family val="2"/>
          </rPr>
          <t xml:space="preserve">
1,18 sur la déclaration de conformité</t>
        </r>
      </text>
    </comment>
    <comment ref="Q49" authorId="1" shapeId="0">
      <text>
        <r>
          <rPr>
            <b/>
            <sz val="8"/>
            <color indexed="81"/>
            <rFont val="Tahoma"/>
            <family val="2"/>
          </rPr>
          <t>alain aurejac:</t>
        </r>
        <r>
          <rPr>
            <sz val="8"/>
            <color indexed="81"/>
            <rFont val="Tahoma"/>
            <family val="2"/>
          </rPr>
          <t xml:space="preserve">
1,2m dans la fiche produit</t>
        </r>
      </text>
    </comment>
    <comment ref="P52" authorId="0" shapeId="0">
      <text>
        <r>
          <rPr>
            <b/>
            <sz val="9"/>
            <color indexed="81"/>
            <rFont val="Tahoma"/>
            <family val="2"/>
          </rPr>
          <t>alain:</t>
        </r>
        <r>
          <rPr>
            <sz val="9"/>
            <color indexed="81"/>
            <rFont val="Tahoma"/>
            <family val="2"/>
          </rPr>
          <t xml:space="preserve">
Déclaration de conformité</t>
        </r>
      </text>
    </comment>
    <comment ref="H54" authorId="0" shapeId="0">
      <text>
        <r>
          <rPr>
            <b/>
            <sz val="9"/>
            <color indexed="81"/>
            <rFont val="Tahoma"/>
            <family val="2"/>
          </rPr>
          <t>alain:</t>
        </r>
        <r>
          <rPr>
            <sz val="9"/>
            <color indexed="81"/>
            <rFont val="Tahoma"/>
            <family val="2"/>
          </rPr>
          <t xml:space="preserve">
n° de certification du produit différent
fiche produit SOLOSAR</t>
        </r>
      </text>
    </comment>
    <comment ref="P56" authorId="0" shapeId="0">
      <text>
        <r>
          <rPr>
            <b/>
            <sz val="9"/>
            <color indexed="81"/>
            <rFont val="Tahoma"/>
            <family val="2"/>
          </rPr>
          <t>alain:</t>
        </r>
        <r>
          <rPr>
            <sz val="9"/>
            <color indexed="81"/>
            <rFont val="Tahoma"/>
            <family val="2"/>
          </rPr>
          <t xml:space="preserve">
déclaration de conformité</t>
        </r>
      </text>
    </comment>
    <comment ref="Q56" authorId="0" shapeId="0">
      <text>
        <r>
          <rPr>
            <b/>
            <sz val="9"/>
            <color indexed="81"/>
            <rFont val="Tahoma"/>
            <family val="2"/>
          </rPr>
          <t>alain:</t>
        </r>
        <r>
          <rPr>
            <sz val="9"/>
            <color indexed="81"/>
            <rFont val="Tahoma"/>
            <family val="2"/>
          </rPr>
          <t xml:space="preserve">
 0,25 Déclaration de conformité</t>
        </r>
      </text>
    </comment>
    <comment ref="P59" authorId="0" shapeId="0">
      <text>
        <r>
          <rPr>
            <b/>
            <sz val="9"/>
            <color indexed="81"/>
            <rFont val="Tahoma"/>
            <family val="2"/>
          </rPr>
          <t>alain:</t>
        </r>
        <r>
          <rPr>
            <sz val="9"/>
            <color indexed="81"/>
            <rFont val="Tahoma"/>
            <family val="2"/>
          </rPr>
          <t xml:space="preserve">
Déclaration de conformité</t>
        </r>
      </text>
    </comment>
    <comment ref="U59" authorId="0" shapeId="0">
      <text>
        <r>
          <rPr>
            <b/>
            <sz val="9"/>
            <color indexed="81"/>
            <rFont val="Tahoma"/>
            <family val="2"/>
          </rPr>
          <t>alain:</t>
        </r>
        <r>
          <rPr>
            <sz val="9"/>
            <color indexed="81"/>
            <rFont val="Tahoma"/>
            <family val="2"/>
          </rPr>
          <t xml:space="preserve">
Déclaration de conformité</t>
        </r>
      </text>
    </comment>
    <comment ref="V59" authorId="0" shapeId="0">
      <text>
        <r>
          <rPr>
            <b/>
            <sz val="9"/>
            <color indexed="81"/>
            <rFont val="Tahoma"/>
            <family val="2"/>
          </rPr>
          <t>alain:</t>
        </r>
        <r>
          <rPr>
            <sz val="9"/>
            <color indexed="81"/>
            <rFont val="Tahoma"/>
            <family val="2"/>
          </rPr>
          <t xml:space="preserve">
Déclaration de conformité</t>
        </r>
      </text>
    </comment>
    <comment ref="O62" authorId="0" shapeId="0">
      <text>
        <r>
          <rPr>
            <b/>
            <sz val="9"/>
            <color indexed="81"/>
            <rFont val="Tahoma"/>
            <family val="2"/>
          </rPr>
          <t>alain:</t>
        </r>
        <r>
          <rPr>
            <sz val="9"/>
            <color indexed="81"/>
            <rFont val="Tahoma"/>
            <family val="2"/>
          </rPr>
          <t xml:space="preserve">
W6 Déclaration de conformité</t>
        </r>
      </text>
    </comment>
    <comment ref="Q63" authorId="0" shapeId="0">
      <text>
        <r>
          <rPr>
            <b/>
            <sz val="9"/>
            <color indexed="81"/>
            <rFont val="Tahoma"/>
            <family val="2"/>
          </rPr>
          <t>alain:</t>
        </r>
        <r>
          <rPr>
            <sz val="9"/>
            <color indexed="81"/>
            <rFont val="Tahoma"/>
            <family val="2"/>
          </rPr>
          <t xml:space="preserve">
0,606 Déclaration de conformité</t>
        </r>
      </text>
    </comment>
    <comment ref="R70" authorId="1" shapeId="0">
      <text>
        <r>
          <rPr>
            <b/>
            <sz val="8"/>
            <color indexed="81"/>
            <rFont val="Tahoma"/>
            <family val="2"/>
          </rPr>
          <t>alain aurejac:</t>
        </r>
        <r>
          <rPr>
            <sz val="8"/>
            <color indexed="81"/>
            <rFont val="Tahoma"/>
            <family val="2"/>
          </rPr>
          <t xml:space="preserve">
VI7 dans la DoP</t>
        </r>
      </text>
    </comment>
    <comment ref="P87" authorId="0" shapeId="0">
      <text>
        <r>
          <rPr>
            <b/>
            <sz val="9"/>
            <color indexed="81"/>
            <rFont val="Tahoma"/>
            <family val="2"/>
          </rPr>
          <t>alain:</t>
        </r>
        <r>
          <rPr>
            <sz val="9"/>
            <color indexed="81"/>
            <rFont val="Tahoma"/>
            <family val="2"/>
          </rPr>
          <t xml:space="preserve">
Déclaration de conformité</t>
        </r>
      </text>
    </comment>
    <comment ref="Z119" authorId="0" shapeId="0">
      <text>
        <r>
          <rPr>
            <b/>
            <sz val="9"/>
            <color indexed="81"/>
            <rFont val="Tahoma"/>
            <charset val="1"/>
          </rPr>
          <t>alain:</t>
        </r>
        <r>
          <rPr>
            <sz val="9"/>
            <color indexed="81"/>
            <rFont val="Tahoma"/>
            <charset val="1"/>
          </rPr>
          <t xml:space="preserve">
32m fiche technique
20m notice de pose</t>
        </r>
      </text>
    </comment>
    <comment ref="O120" authorId="0" shapeId="0">
      <text>
        <r>
          <rPr>
            <b/>
            <sz val="9"/>
            <color indexed="81"/>
            <rFont val="Tahoma"/>
            <family val="2"/>
          </rPr>
          <t>alain:</t>
        </r>
        <r>
          <rPr>
            <sz val="9"/>
            <color indexed="81"/>
            <rFont val="Tahoma"/>
            <family val="2"/>
          </rPr>
          <t xml:space="preserve">
W6 (1,8) fiche produit</t>
        </r>
      </text>
    </comment>
    <comment ref="Z121" authorId="0" shapeId="0">
      <text>
        <r>
          <rPr>
            <b/>
            <sz val="9"/>
            <color indexed="81"/>
            <rFont val="Tahoma"/>
            <charset val="1"/>
          </rPr>
          <t>alain:</t>
        </r>
        <r>
          <rPr>
            <sz val="9"/>
            <color indexed="81"/>
            <rFont val="Tahoma"/>
            <charset val="1"/>
          </rPr>
          <t xml:space="preserve">
32m fiche technique
et notice de pose</t>
        </r>
      </text>
    </comment>
    <comment ref="Z122" authorId="0" shapeId="0">
      <text>
        <r>
          <rPr>
            <b/>
            <sz val="9"/>
            <color indexed="81"/>
            <rFont val="Tahoma"/>
            <charset val="1"/>
          </rPr>
          <t>alain:</t>
        </r>
        <r>
          <rPr>
            <sz val="9"/>
            <color indexed="81"/>
            <rFont val="Tahoma"/>
            <charset val="1"/>
          </rPr>
          <t xml:space="preserve">
32m fiche technique
24m notice de pose</t>
        </r>
      </text>
    </comment>
    <comment ref="Z123" authorId="0" shapeId="0">
      <text>
        <r>
          <rPr>
            <b/>
            <sz val="9"/>
            <color indexed="81"/>
            <rFont val="Tahoma"/>
            <charset val="1"/>
          </rPr>
          <t>alain:</t>
        </r>
        <r>
          <rPr>
            <sz val="9"/>
            <color indexed="81"/>
            <rFont val="Tahoma"/>
            <charset val="1"/>
          </rPr>
          <t xml:space="preserve">
45m fiche technique
32m  notice de pose</t>
        </r>
      </text>
    </comment>
    <comment ref="Z124" authorId="0" shapeId="0">
      <text>
        <r>
          <rPr>
            <b/>
            <sz val="9"/>
            <color indexed="81"/>
            <rFont val="Tahoma"/>
            <charset val="1"/>
          </rPr>
          <t>alain:</t>
        </r>
        <r>
          <rPr>
            <sz val="9"/>
            <color indexed="81"/>
            <rFont val="Tahoma"/>
            <charset val="1"/>
          </rPr>
          <t xml:space="preserve">
45m fiche technique
32m  notice de pose</t>
        </r>
      </text>
    </comment>
    <comment ref="Z125" authorId="0" shapeId="0">
      <text>
        <r>
          <rPr>
            <b/>
            <sz val="9"/>
            <color indexed="81"/>
            <rFont val="Tahoma"/>
            <charset val="1"/>
          </rPr>
          <t>alain:</t>
        </r>
        <r>
          <rPr>
            <sz val="9"/>
            <color indexed="81"/>
            <rFont val="Tahoma"/>
            <charset val="1"/>
          </rPr>
          <t xml:space="preserve">
fiche technique 32m</t>
        </r>
      </text>
    </comment>
    <comment ref="Z126" authorId="0" shapeId="0">
      <text>
        <r>
          <rPr>
            <b/>
            <sz val="9"/>
            <color indexed="81"/>
            <rFont val="Tahoma"/>
            <charset val="1"/>
          </rPr>
          <t>alain:</t>
        </r>
        <r>
          <rPr>
            <sz val="9"/>
            <color indexed="81"/>
            <rFont val="Tahoma"/>
            <charset val="1"/>
          </rPr>
          <t xml:space="preserve">
fiche technique 32m</t>
        </r>
      </text>
    </comment>
    <comment ref="Q128" authorId="0" shapeId="0">
      <text>
        <r>
          <rPr>
            <b/>
            <sz val="9"/>
            <color indexed="81"/>
            <rFont val="Tahoma"/>
            <family val="2"/>
          </rPr>
          <t>alain:</t>
        </r>
        <r>
          <rPr>
            <sz val="9"/>
            <color indexed="81"/>
            <rFont val="Tahoma"/>
            <family val="2"/>
          </rPr>
          <t xml:space="preserve">
certificat de conformité</t>
        </r>
      </text>
    </comment>
    <comment ref="Q129" authorId="0" shapeId="0">
      <text>
        <r>
          <rPr>
            <b/>
            <sz val="9"/>
            <color indexed="81"/>
            <rFont val="Tahoma"/>
            <family val="2"/>
          </rPr>
          <t>alain:</t>
        </r>
        <r>
          <rPr>
            <sz val="9"/>
            <color indexed="81"/>
            <rFont val="Tahoma"/>
            <family val="2"/>
          </rPr>
          <t xml:space="preserve">
certificat de conformité</t>
        </r>
      </text>
    </comment>
    <comment ref="Z132" authorId="0" shapeId="0">
      <text>
        <r>
          <rPr>
            <b/>
            <sz val="9"/>
            <color indexed="81"/>
            <rFont val="Tahoma"/>
            <family val="2"/>
          </rPr>
          <t>alain:</t>
        </r>
        <r>
          <rPr>
            <sz val="9"/>
            <color indexed="81"/>
            <rFont val="Tahoma"/>
            <family val="2"/>
          </rPr>
          <t xml:space="preserve">
16 ml de l'extrémité (hors extrémité) fiche produit</t>
        </r>
      </text>
    </comment>
    <comment ref="Z133" authorId="0" shapeId="0">
      <text>
        <r>
          <rPr>
            <b/>
            <sz val="9"/>
            <color indexed="81"/>
            <rFont val="Tahoma"/>
            <family val="2"/>
          </rPr>
          <t>alain:</t>
        </r>
        <r>
          <rPr>
            <sz val="9"/>
            <color indexed="81"/>
            <rFont val="Tahoma"/>
            <family val="2"/>
          </rPr>
          <t xml:space="preserve">
24 ml de l'extrémité (hors extrémité) fiche produit</t>
        </r>
      </text>
    </comment>
    <comment ref="Z134" authorId="0" shapeId="0">
      <text>
        <r>
          <rPr>
            <b/>
            <sz val="9"/>
            <color indexed="81"/>
            <rFont val="Tahoma"/>
            <family val="2"/>
          </rPr>
          <t>alain:</t>
        </r>
        <r>
          <rPr>
            <sz val="9"/>
            <color indexed="81"/>
            <rFont val="Tahoma"/>
            <family val="2"/>
          </rPr>
          <t xml:space="preserve">
24 ml de l'extrémité (hors extrémité) fiche produit</t>
        </r>
      </text>
    </comment>
    <comment ref="Z135" authorId="0" shapeId="0">
      <text>
        <r>
          <rPr>
            <b/>
            <sz val="9"/>
            <color indexed="81"/>
            <rFont val="Tahoma"/>
            <family val="2"/>
          </rPr>
          <t>alain:</t>
        </r>
        <r>
          <rPr>
            <sz val="9"/>
            <color indexed="81"/>
            <rFont val="Tahoma"/>
            <family val="2"/>
          </rPr>
          <t xml:space="preserve">
24 ml de l'extrémité (hors extrémité) fiche produit</t>
        </r>
      </text>
    </comment>
    <comment ref="X136" authorId="0" shapeId="0">
      <text>
        <r>
          <rPr>
            <b/>
            <sz val="9"/>
            <color indexed="81"/>
            <rFont val="Tahoma"/>
            <charset val="1"/>
          </rPr>
          <t>alain:</t>
        </r>
        <r>
          <rPr>
            <sz val="9"/>
            <color indexed="81"/>
            <rFont val="Tahoma"/>
            <charset val="1"/>
          </rPr>
          <t xml:space="preserve">
2 raccordements sur GS N2</t>
        </r>
      </text>
    </comment>
    <comment ref="X138" authorId="0" shapeId="0">
      <text>
        <r>
          <rPr>
            <b/>
            <sz val="9"/>
            <color indexed="81"/>
            <rFont val="Tahoma"/>
            <charset val="1"/>
          </rPr>
          <t>alain:</t>
        </r>
        <r>
          <rPr>
            <sz val="9"/>
            <color indexed="81"/>
            <rFont val="Tahoma"/>
            <charset val="1"/>
          </rPr>
          <t xml:space="preserve">
2 raccordements sur GS N2</t>
        </r>
      </text>
    </comment>
    <comment ref="Q249" authorId="1" shapeId="0">
      <text>
        <r>
          <rPr>
            <b/>
            <sz val="8"/>
            <color indexed="81"/>
            <rFont val="Tahoma"/>
            <family val="2"/>
          </rPr>
          <t>alain aurejac:</t>
        </r>
        <r>
          <rPr>
            <sz val="8"/>
            <color indexed="81"/>
            <rFont val="Tahoma"/>
            <family val="2"/>
          </rPr>
          <t xml:space="preserve">
1,2m dans la fiche produit</t>
        </r>
      </text>
    </comment>
    <comment ref="D268" authorId="0" shapeId="0">
      <text>
        <r>
          <rPr>
            <b/>
            <sz val="9"/>
            <color indexed="81"/>
            <rFont val="Tahoma"/>
            <charset val="1"/>
          </rPr>
          <t>alain:</t>
        </r>
        <r>
          <rPr>
            <sz val="9"/>
            <color indexed="81"/>
            <rFont val="Tahoma"/>
            <charset val="1"/>
          </rPr>
          <t xml:space="preserve">
le mois indique sur le certificat est 13</t>
        </r>
      </text>
    </comment>
    <comment ref="H291" authorId="0" shapeId="0">
      <text>
        <r>
          <rPr>
            <b/>
            <sz val="9"/>
            <color indexed="81"/>
            <rFont val="Tahoma"/>
            <charset val="1"/>
          </rPr>
          <t>alain:</t>
        </r>
        <r>
          <rPr>
            <sz val="9"/>
            <color indexed="81"/>
            <rFont val="Tahoma"/>
            <charset val="1"/>
          </rPr>
          <t xml:space="preserve">
deux fiche techniques avec des écarts</t>
        </r>
      </text>
    </comment>
    <comment ref="Q291" authorId="0" shapeId="0">
      <text>
        <r>
          <rPr>
            <b/>
            <sz val="9"/>
            <color indexed="81"/>
            <rFont val="Tahoma"/>
            <charset val="1"/>
          </rPr>
          <t>alain:</t>
        </r>
        <r>
          <rPr>
            <sz val="9"/>
            <color indexed="81"/>
            <rFont val="Tahoma"/>
            <charset val="1"/>
          </rPr>
          <t xml:space="preserve">
fiche technique 1,1</t>
        </r>
      </text>
    </comment>
    <comment ref="W291" authorId="0" shapeId="0">
      <text>
        <r>
          <rPr>
            <b/>
            <sz val="9"/>
            <color indexed="81"/>
            <rFont val="Tahoma"/>
            <charset val="1"/>
          </rPr>
          <t>alain:</t>
        </r>
        <r>
          <rPr>
            <sz val="9"/>
            <color indexed="81"/>
            <rFont val="Tahoma"/>
            <charset val="1"/>
          </rPr>
          <t xml:space="preserve">
dans la notice de pose longueur d"essai du système 67m</t>
        </r>
      </text>
    </comment>
    <comment ref="H427" authorId="0" shapeId="0">
      <text>
        <r>
          <rPr>
            <b/>
            <sz val="9"/>
            <color indexed="81"/>
            <rFont val="Tahoma"/>
            <family val="2"/>
          </rPr>
          <t>alain:</t>
        </r>
        <r>
          <rPr>
            <sz val="9"/>
            <color indexed="81"/>
            <rFont val="Tahoma"/>
            <family val="2"/>
          </rPr>
          <t xml:space="preserve">
certificat au nom de De Groote</t>
        </r>
      </text>
    </comment>
    <comment ref="Q446" authorId="1" shapeId="0">
      <text>
        <r>
          <rPr>
            <b/>
            <sz val="8"/>
            <color indexed="81"/>
            <rFont val="Tahoma"/>
            <family val="2"/>
          </rPr>
          <t>alain aurejac:</t>
        </r>
        <r>
          <rPr>
            <sz val="8"/>
            <color indexed="81"/>
            <rFont val="Tahoma"/>
            <family val="2"/>
          </rPr>
          <t xml:space="preserve">
1,2m dans la fiche produit</t>
        </r>
      </text>
    </comment>
    <comment ref="H501" authorId="0" shapeId="0">
      <text>
        <r>
          <rPr>
            <b/>
            <sz val="9"/>
            <color indexed="81"/>
            <rFont val="Tahoma"/>
            <family val="2"/>
          </rPr>
          <t>alain:</t>
        </r>
        <r>
          <rPr>
            <sz val="9"/>
            <color indexed="81"/>
            <rFont val="Tahoma"/>
            <family val="2"/>
          </rPr>
          <t xml:space="preserve">
le nom du produit n'est pas identique à celui du certificat</t>
        </r>
      </text>
    </comment>
    <comment ref="H502" authorId="0" shapeId="0">
      <text>
        <r>
          <rPr>
            <b/>
            <sz val="9"/>
            <color indexed="81"/>
            <rFont val="Tahoma"/>
            <family val="2"/>
          </rPr>
          <t>alain:</t>
        </r>
        <r>
          <rPr>
            <sz val="9"/>
            <color indexed="81"/>
            <rFont val="Tahoma"/>
            <family val="2"/>
          </rPr>
          <t xml:space="preserve">
le nom du produit n'est pas identique à celui du certificat</t>
        </r>
      </text>
    </comment>
    <comment ref="H503" authorId="0" shapeId="0">
      <text>
        <r>
          <rPr>
            <b/>
            <sz val="9"/>
            <color indexed="81"/>
            <rFont val="Tahoma"/>
            <family val="2"/>
          </rPr>
          <t>alain:</t>
        </r>
        <r>
          <rPr>
            <sz val="9"/>
            <color indexed="81"/>
            <rFont val="Tahoma"/>
            <family val="2"/>
          </rPr>
          <t xml:space="preserve">
le nom du produit n'est pas identique à celui du certificat</t>
        </r>
      </text>
    </comment>
    <comment ref="H504" authorId="0" shapeId="0">
      <text>
        <r>
          <rPr>
            <b/>
            <sz val="9"/>
            <color indexed="81"/>
            <rFont val="Tahoma"/>
            <family val="2"/>
          </rPr>
          <t>alain:</t>
        </r>
        <r>
          <rPr>
            <sz val="9"/>
            <color indexed="81"/>
            <rFont val="Tahoma"/>
            <family val="2"/>
          </rPr>
          <t xml:space="preserve">
la référence produit n'est pas identique à celui du certificat</t>
        </r>
      </text>
    </comment>
    <comment ref="Z504" authorId="0" shapeId="0">
      <text>
        <r>
          <rPr>
            <b/>
            <sz val="9"/>
            <color indexed="81"/>
            <rFont val="Tahoma"/>
            <charset val="1"/>
          </rPr>
          <t>alain:</t>
        </r>
        <r>
          <rPr>
            <sz val="9"/>
            <color indexed="81"/>
            <rFont val="Tahoma"/>
            <charset val="1"/>
          </rPr>
          <t xml:space="preserve">
24 m dans la fiche technique</t>
        </r>
      </text>
    </comment>
    <comment ref="Z505" authorId="0" shapeId="0">
      <text>
        <r>
          <rPr>
            <b/>
            <sz val="9"/>
            <color indexed="81"/>
            <rFont val="Tahoma"/>
            <charset val="1"/>
          </rPr>
          <t>alain:</t>
        </r>
        <r>
          <rPr>
            <sz val="9"/>
            <color indexed="81"/>
            <rFont val="Tahoma"/>
            <charset val="1"/>
          </rPr>
          <t xml:space="preserve">
24 m dans la fiche technique</t>
        </r>
      </text>
    </comment>
    <comment ref="H506" authorId="0" shapeId="0">
      <text>
        <r>
          <rPr>
            <b/>
            <sz val="9"/>
            <color indexed="81"/>
            <rFont val="Tahoma"/>
            <family val="2"/>
          </rPr>
          <t>alain:</t>
        </r>
        <r>
          <rPr>
            <sz val="9"/>
            <color indexed="81"/>
            <rFont val="Tahoma"/>
            <family val="2"/>
          </rPr>
          <t xml:space="preserve">
le nom du produit n'est pas identique à celui du certificat</t>
        </r>
      </text>
    </comment>
    <comment ref="N506" authorId="0" shapeId="0">
      <text>
        <r>
          <rPr>
            <b/>
            <sz val="9"/>
            <color indexed="81"/>
            <rFont val="Tahoma"/>
            <family val="2"/>
          </rPr>
          <t>alain:</t>
        </r>
        <r>
          <rPr>
            <sz val="9"/>
            <color indexed="81"/>
            <rFont val="Tahoma"/>
            <family val="2"/>
          </rPr>
          <t xml:space="preserve">
H4 dans le certificat</t>
        </r>
      </text>
    </comment>
    <comment ref="H507" authorId="0" shapeId="0">
      <text>
        <r>
          <rPr>
            <b/>
            <sz val="9"/>
            <color indexed="81"/>
            <rFont val="Tahoma"/>
            <family val="2"/>
          </rPr>
          <t>alain:</t>
        </r>
        <r>
          <rPr>
            <sz val="9"/>
            <color indexed="81"/>
            <rFont val="Tahoma"/>
            <family val="2"/>
          </rPr>
          <t xml:space="preserve">
le nom du produit n'est pas identique à celui du certificat</t>
        </r>
      </text>
    </comment>
    <comment ref="H535" authorId="0" shapeId="0">
      <text>
        <r>
          <rPr>
            <b/>
            <sz val="9"/>
            <color indexed="81"/>
            <rFont val="Tahoma"/>
            <family val="2"/>
          </rPr>
          <t>alain:</t>
        </r>
        <r>
          <rPr>
            <sz val="9"/>
            <color indexed="81"/>
            <rFont val="Tahoma"/>
            <family val="2"/>
          </rPr>
          <t xml:space="preserve">
certificat au nom de Marcegaglia Buildtech SRL</t>
        </r>
      </text>
    </comment>
    <comment ref="H536" authorId="0" shapeId="0">
      <text>
        <r>
          <rPr>
            <b/>
            <sz val="9"/>
            <color indexed="81"/>
            <rFont val="Tahoma"/>
            <family val="2"/>
          </rPr>
          <t>alain:</t>
        </r>
        <r>
          <rPr>
            <sz val="9"/>
            <color indexed="81"/>
            <rFont val="Tahoma"/>
            <family val="2"/>
          </rPr>
          <t xml:space="preserve">
certificat au nom de Marcegaglia Buildtech SRL</t>
        </r>
      </text>
    </comment>
    <comment ref="H537" authorId="0" shapeId="0">
      <text>
        <r>
          <rPr>
            <b/>
            <sz val="9"/>
            <color indexed="81"/>
            <rFont val="Tahoma"/>
            <family val="2"/>
          </rPr>
          <t>alain:</t>
        </r>
        <r>
          <rPr>
            <sz val="9"/>
            <color indexed="81"/>
            <rFont val="Tahoma"/>
            <family val="2"/>
          </rPr>
          <t xml:space="preserve">
certificat au nom de Marcegaglia Buildtech SRL</t>
        </r>
      </text>
    </comment>
    <comment ref="H538" authorId="0" shapeId="0">
      <text>
        <r>
          <rPr>
            <b/>
            <sz val="9"/>
            <color indexed="81"/>
            <rFont val="Tahoma"/>
            <family val="2"/>
          </rPr>
          <t>alain:</t>
        </r>
        <r>
          <rPr>
            <sz val="9"/>
            <color indexed="81"/>
            <rFont val="Tahoma"/>
            <family val="2"/>
          </rPr>
          <t xml:space="preserve">
certificat au nom de Marcegaglia Buildtech SRL</t>
        </r>
      </text>
    </comment>
    <comment ref="H539" authorId="0" shapeId="0">
      <text>
        <r>
          <rPr>
            <b/>
            <sz val="9"/>
            <color indexed="81"/>
            <rFont val="Tahoma"/>
            <family val="2"/>
          </rPr>
          <t>alain:</t>
        </r>
        <r>
          <rPr>
            <sz val="9"/>
            <color indexed="81"/>
            <rFont val="Tahoma"/>
            <family val="2"/>
          </rPr>
          <t xml:space="preserve">
certificat au nom de Marcegaglia Buildtech SRL</t>
        </r>
      </text>
    </comment>
    <comment ref="H540" authorId="0" shapeId="0">
      <text>
        <r>
          <rPr>
            <b/>
            <sz val="9"/>
            <color indexed="81"/>
            <rFont val="Tahoma"/>
            <family val="2"/>
          </rPr>
          <t>alain:</t>
        </r>
        <r>
          <rPr>
            <sz val="9"/>
            <color indexed="81"/>
            <rFont val="Tahoma"/>
            <family val="2"/>
          </rPr>
          <t xml:space="preserve">
certificat au nom de Marcegaglia Buildtech SRL</t>
        </r>
      </text>
    </comment>
    <comment ref="Q625" authorId="1" shapeId="0">
      <text>
        <r>
          <rPr>
            <b/>
            <sz val="8"/>
            <color indexed="81"/>
            <rFont val="Tahoma"/>
            <family val="2"/>
          </rPr>
          <t>alain aurejac:</t>
        </r>
        <r>
          <rPr>
            <sz val="8"/>
            <color indexed="81"/>
            <rFont val="Tahoma"/>
            <family val="2"/>
          </rPr>
          <t xml:space="preserve">
1,2m dans la fiche produit</t>
        </r>
      </text>
    </comment>
    <comment ref="H677" authorId="0" shapeId="0">
      <text>
        <r>
          <rPr>
            <b/>
            <sz val="9"/>
            <color indexed="81"/>
            <rFont val="Tahoma"/>
            <family val="2"/>
          </rPr>
          <t>alain:</t>
        </r>
        <r>
          <rPr>
            <sz val="9"/>
            <color indexed="81"/>
            <rFont val="Tahoma"/>
            <family val="2"/>
          </rPr>
          <t xml:space="preserve">
fiche produit SOLOSAR</t>
        </r>
      </text>
    </comment>
    <comment ref="H678" authorId="0" shapeId="0">
      <text>
        <r>
          <rPr>
            <b/>
            <sz val="9"/>
            <color indexed="81"/>
            <rFont val="Tahoma"/>
            <family val="2"/>
          </rPr>
          <t>alain:</t>
        </r>
        <r>
          <rPr>
            <sz val="9"/>
            <color indexed="81"/>
            <rFont val="Tahoma"/>
            <family val="2"/>
          </rPr>
          <t xml:space="preserve">
fiche produit SOLOSAR</t>
        </r>
      </text>
    </comment>
    <comment ref="P678" authorId="0" shapeId="0">
      <text>
        <r>
          <rPr>
            <b/>
            <sz val="9"/>
            <color indexed="81"/>
            <rFont val="Tahoma"/>
            <family val="2"/>
          </rPr>
          <t>alain:</t>
        </r>
        <r>
          <rPr>
            <sz val="9"/>
            <color indexed="81"/>
            <rFont val="Tahoma"/>
            <family val="2"/>
          </rPr>
          <t xml:space="preserve">
notice de pose</t>
        </r>
      </text>
    </comment>
    <comment ref="W678" authorId="0" shapeId="0">
      <text>
        <r>
          <rPr>
            <b/>
            <sz val="9"/>
            <color indexed="81"/>
            <rFont val="Tahoma"/>
            <family val="2"/>
          </rPr>
          <t>alain:</t>
        </r>
        <r>
          <rPr>
            <sz val="9"/>
            <color indexed="81"/>
            <rFont val="Tahoma"/>
            <family val="2"/>
          </rPr>
          <t xml:space="preserve">
fiche produit</t>
        </r>
      </text>
    </comment>
    <comment ref="P679" authorId="1" shapeId="0">
      <text>
        <r>
          <rPr>
            <b/>
            <sz val="8"/>
            <color indexed="81"/>
            <rFont val="Tahoma"/>
            <family val="2"/>
          </rPr>
          <t>alain aurejac:</t>
        </r>
        <r>
          <rPr>
            <sz val="8"/>
            <color indexed="81"/>
            <rFont val="Tahoma"/>
            <family val="2"/>
          </rPr>
          <t xml:space="preserve">
2,3 dans la fiche produit</t>
        </r>
      </text>
    </comment>
    <comment ref="Q679" authorId="1" shapeId="0">
      <text>
        <r>
          <rPr>
            <b/>
            <sz val="8"/>
            <color indexed="81"/>
            <rFont val="Tahoma"/>
            <family val="2"/>
          </rPr>
          <t>alain aurejac:</t>
        </r>
        <r>
          <rPr>
            <sz val="8"/>
            <color indexed="81"/>
            <rFont val="Tahoma"/>
            <family val="2"/>
          </rPr>
          <t xml:space="preserve">
1,5 dans la fiche produit</t>
        </r>
      </text>
    </comment>
    <comment ref="Q690" authorId="1" shapeId="0">
      <text>
        <r>
          <rPr>
            <b/>
            <sz val="8"/>
            <color indexed="81"/>
            <rFont val="Tahoma"/>
            <family val="2"/>
          </rPr>
          <t>alain aurejac:</t>
        </r>
        <r>
          <rPr>
            <sz val="8"/>
            <color indexed="81"/>
            <rFont val="Tahoma"/>
            <family val="2"/>
          </rPr>
          <t xml:space="preserve">
0,9 dans la fiche technique</t>
        </r>
      </text>
    </comment>
    <comment ref="Q691" authorId="1" shapeId="0">
      <text>
        <r>
          <rPr>
            <b/>
            <sz val="8"/>
            <color indexed="81"/>
            <rFont val="Tahoma"/>
            <family val="2"/>
          </rPr>
          <t>alain aurejac:</t>
        </r>
        <r>
          <rPr>
            <sz val="8"/>
            <color indexed="81"/>
            <rFont val="Tahoma"/>
            <family val="2"/>
          </rPr>
          <t xml:space="preserve">
1,2m dans la fiche produit</t>
        </r>
      </text>
    </comment>
    <comment ref="P694" authorId="1" shapeId="0">
      <text>
        <r>
          <rPr>
            <b/>
            <sz val="8"/>
            <color indexed="81"/>
            <rFont val="Tahoma"/>
            <family val="2"/>
          </rPr>
          <t>alain aurejac:</t>
        </r>
        <r>
          <rPr>
            <sz val="8"/>
            <color indexed="81"/>
            <rFont val="Tahoma"/>
            <family val="2"/>
          </rPr>
          <t xml:space="preserve">
1,7 dans la DoP</t>
        </r>
      </text>
    </comment>
    <comment ref="Q694" authorId="1" shapeId="0">
      <text>
        <r>
          <rPr>
            <b/>
            <sz val="8"/>
            <color indexed="81"/>
            <rFont val="Tahoma"/>
            <family val="2"/>
          </rPr>
          <t>alain aurejac:</t>
        </r>
        <r>
          <rPr>
            <sz val="8"/>
            <color indexed="81"/>
            <rFont val="Tahoma"/>
            <family val="2"/>
          </rPr>
          <t xml:space="preserve">
1,5 dans la DoP</t>
        </r>
      </text>
    </comment>
    <comment ref="Q695" authorId="1" shapeId="0">
      <text>
        <r>
          <rPr>
            <b/>
            <sz val="8"/>
            <color indexed="81"/>
            <rFont val="Tahoma"/>
            <family val="2"/>
          </rPr>
          <t>alain aurejac:</t>
        </r>
        <r>
          <rPr>
            <sz val="8"/>
            <color indexed="81"/>
            <rFont val="Tahoma"/>
            <family val="2"/>
          </rPr>
          <t xml:space="preserve">
1,6 dans la fiche produit</t>
        </r>
      </text>
    </comment>
    <comment ref="P696" authorId="1" shapeId="0">
      <text>
        <r>
          <rPr>
            <b/>
            <sz val="8"/>
            <color indexed="81"/>
            <rFont val="Tahoma"/>
            <family val="2"/>
          </rPr>
          <t>alain aurejac:</t>
        </r>
        <r>
          <rPr>
            <sz val="8"/>
            <color indexed="81"/>
            <rFont val="Tahoma"/>
            <family val="2"/>
          </rPr>
          <t xml:space="preserve">
1 dans la DoP</t>
        </r>
      </text>
    </comment>
    <comment ref="Q696" authorId="1" shapeId="0">
      <text>
        <r>
          <rPr>
            <b/>
            <sz val="8"/>
            <color indexed="81"/>
            <rFont val="Tahoma"/>
            <family val="2"/>
          </rPr>
          <t>alain aurejac:</t>
        </r>
        <r>
          <rPr>
            <sz val="8"/>
            <color indexed="81"/>
            <rFont val="Tahoma"/>
            <family val="2"/>
          </rPr>
          <t xml:space="preserve">
0,6 dans la DoP</t>
        </r>
      </text>
    </comment>
    <comment ref="E697" authorId="1" shapeId="0">
      <text>
        <r>
          <rPr>
            <b/>
            <sz val="8"/>
            <color indexed="81"/>
            <rFont val="Tahoma"/>
            <family val="2"/>
          </rPr>
          <t>alain aurejac:</t>
        </r>
        <r>
          <rPr>
            <sz val="8"/>
            <color indexed="81"/>
            <rFont val="Tahoma"/>
            <family val="2"/>
          </rPr>
          <t xml:space="preserve">
ESP/2.0 Plus dans la DoP 
ESP Plus PA 2,00m dns le certificat</t>
        </r>
      </text>
    </comment>
    <comment ref="H699" authorId="0" shapeId="0">
      <text>
        <r>
          <rPr>
            <b/>
            <sz val="9"/>
            <color indexed="81"/>
            <rFont val="Tahoma"/>
            <family val="2"/>
          </rPr>
          <t>alain:</t>
        </r>
        <r>
          <rPr>
            <sz val="9"/>
            <color indexed="81"/>
            <rFont val="Tahoma"/>
            <family val="2"/>
          </rPr>
          <t xml:space="preserve">
la fiche produit indique un numéro de CE différent (017-CPD-2011)</t>
        </r>
      </text>
    </comment>
    <comment ref="Q699" authorId="0" shapeId="0">
      <text>
        <r>
          <rPr>
            <b/>
            <sz val="9"/>
            <color indexed="81"/>
            <rFont val="Tahoma"/>
            <family val="2"/>
          </rPr>
          <t>alain:</t>
        </r>
        <r>
          <rPr>
            <sz val="9"/>
            <color indexed="81"/>
            <rFont val="Tahoma"/>
            <family val="2"/>
          </rPr>
          <t xml:space="preserve">
notice de pose</t>
        </r>
      </text>
    </comment>
    <comment ref="W699" authorId="0" shapeId="0">
      <text>
        <r>
          <rPr>
            <b/>
            <sz val="9"/>
            <color indexed="81"/>
            <rFont val="Tahoma"/>
            <family val="2"/>
          </rPr>
          <t>alain:</t>
        </r>
        <r>
          <rPr>
            <sz val="9"/>
            <color indexed="81"/>
            <rFont val="Tahoma"/>
            <family val="2"/>
          </rPr>
          <t xml:space="preserve">
fiche produit</t>
        </r>
      </text>
    </comment>
    <comment ref="P700" authorId="0" shapeId="0">
      <text>
        <r>
          <rPr>
            <b/>
            <sz val="9"/>
            <color indexed="81"/>
            <rFont val="Tahoma"/>
            <family val="2"/>
          </rPr>
          <t>alain:</t>
        </r>
        <r>
          <rPr>
            <sz val="9"/>
            <color indexed="81"/>
            <rFont val="Tahoma"/>
            <family val="2"/>
          </rPr>
          <t xml:space="preserve">
notice de pose</t>
        </r>
      </text>
    </comment>
    <comment ref="Q700" authorId="0" shapeId="0">
      <text>
        <r>
          <rPr>
            <b/>
            <sz val="9"/>
            <color indexed="81"/>
            <rFont val="Tahoma"/>
            <family val="2"/>
          </rPr>
          <t>alain:</t>
        </r>
        <r>
          <rPr>
            <sz val="9"/>
            <color indexed="81"/>
            <rFont val="Tahoma"/>
            <family val="2"/>
          </rPr>
          <t xml:space="preserve">
notice de pose</t>
        </r>
      </text>
    </comment>
    <comment ref="W700" authorId="0" shapeId="0">
      <text>
        <r>
          <rPr>
            <b/>
            <sz val="9"/>
            <color indexed="81"/>
            <rFont val="Tahoma"/>
            <family val="2"/>
          </rPr>
          <t>alain:</t>
        </r>
        <r>
          <rPr>
            <sz val="9"/>
            <color indexed="81"/>
            <rFont val="Tahoma"/>
            <family val="2"/>
          </rPr>
          <t xml:space="preserve">
fiche produit</t>
        </r>
      </text>
    </comment>
    <comment ref="P722" authorId="0" shapeId="0">
      <text>
        <r>
          <rPr>
            <b/>
            <sz val="9"/>
            <color indexed="81"/>
            <rFont val="Tahoma"/>
            <family val="2"/>
          </rPr>
          <t>alain:</t>
        </r>
        <r>
          <rPr>
            <sz val="9"/>
            <color indexed="81"/>
            <rFont val="Tahoma"/>
            <family val="2"/>
          </rPr>
          <t xml:space="preserve">
notice de pose</t>
        </r>
      </text>
    </comment>
    <comment ref="Q722" authorId="0" shapeId="0">
      <text>
        <r>
          <rPr>
            <b/>
            <sz val="9"/>
            <color indexed="81"/>
            <rFont val="Tahoma"/>
            <family val="2"/>
          </rPr>
          <t>alain:</t>
        </r>
        <r>
          <rPr>
            <sz val="9"/>
            <color indexed="81"/>
            <rFont val="Tahoma"/>
            <family val="2"/>
          </rPr>
          <t xml:space="preserve">
notice de pose</t>
        </r>
      </text>
    </comment>
    <comment ref="W722" authorId="0" shapeId="0">
      <text>
        <r>
          <rPr>
            <b/>
            <sz val="9"/>
            <color indexed="81"/>
            <rFont val="Tahoma"/>
            <family val="2"/>
          </rPr>
          <t>alain:</t>
        </r>
        <r>
          <rPr>
            <sz val="9"/>
            <color indexed="81"/>
            <rFont val="Tahoma"/>
            <family val="2"/>
          </rPr>
          <t xml:space="preserve">
notice de pose</t>
        </r>
      </text>
    </comment>
    <comment ref="E762" authorId="0" shapeId="0">
      <text>
        <r>
          <rPr>
            <b/>
            <sz val="9"/>
            <color indexed="81"/>
            <rFont val="Tahoma"/>
            <family val="2"/>
          </rPr>
          <t>alain:</t>
        </r>
        <r>
          <rPr>
            <sz val="9"/>
            <color indexed="81"/>
            <rFont val="Tahoma"/>
            <family val="2"/>
          </rPr>
          <t xml:space="preserve">
voir le certificat de SOLO-TECH H2</t>
        </r>
      </text>
    </comment>
    <comment ref="W762" authorId="0" shapeId="0">
      <text>
        <r>
          <rPr>
            <b/>
            <sz val="9"/>
            <color indexed="81"/>
            <rFont val="Tahoma"/>
            <family val="2"/>
          </rPr>
          <t>alain:</t>
        </r>
        <r>
          <rPr>
            <sz val="9"/>
            <color indexed="81"/>
            <rFont val="Tahoma"/>
            <family val="2"/>
          </rPr>
          <t xml:space="preserve">
la fihe produit indique 116ml</t>
        </r>
      </text>
    </comment>
    <comment ref="Q775" authorId="1" shapeId="0">
      <text>
        <r>
          <rPr>
            <b/>
            <sz val="8"/>
            <color indexed="81"/>
            <rFont val="Tahoma"/>
            <family val="2"/>
          </rPr>
          <t>alain aurejac:</t>
        </r>
        <r>
          <rPr>
            <sz val="8"/>
            <color indexed="81"/>
            <rFont val="Tahoma"/>
            <family val="2"/>
          </rPr>
          <t xml:space="preserve">
1,2m dans la fiche produit</t>
        </r>
      </text>
    </comment>
    <comment ref="Q787" authorId="1" shapeId="0">
      <text>
        <r>
          <rPr>
            <b/>
            <sz val="8"/>
            <color indexed="81"/>
            <rFont val="Tahoma"/>
            <family val="2"/>
          </rPr>
          <t>alain aurejac:</t>
        </r>
        <r>
          <rPr>
            <sz val="8"/>
            <color indexed="81"/>
            <rFont val="Tahoma"/>
            <family val="2"/>
          </rPr>
          <t xml:space="preserve">
0,65 dans la DoP</t>
        </r>
      </text>
    </comment>
    <comment ref="Q791" authorId="1" shapeId="0">
      <text>
        <r>
          <rPr>
            <b/>
            <sz val="8"/>
            <color indexed="81"/>
            <rFont val="Tahoma"/>
            <charset val="1"/>
          </rPr>
          <t>alain aurejac:</t>
        </r>
        <r>
          <rPr>
            <sz val="8"/>
            <color indexed="81"/>
            <rFont val="Tahoma"/>
            <charset val="1"/>
          </rPr>
          <t xml:space="preserve">
1,00 dans la DoP</t>
        </r>
      </text>
    </comment>
    <comment ref="Q792" authorId="1" shapeId="0">
      <text>
        <r>
          <rPr>
            <b/>
            <sz val="8"/>
            <color indexed="81"/>
            <rFont val="Tahoma"/>
            <family val="2"/>
          </rPr>
          <t>alain aurejac:</t>
        </r>
        <r>
          <rPr>
            <sz val="8"/>
            <color indexed="81"/>
            <rFont val="Tahoma"/>
            <family val="2"/>
          </rPr>
          <t xml:space="preserve">
0,7 dans la DoP</t>
        </r>
      </text>
    </comment>
    <comment ref="O795" authorId="1" shapeId="0">
      <text>
        <r>
          <rPr>
            <b/>
            <sz val="8"/>
            <color indexed="81"/>
            <rFont val="Tahoma"/>
            <charset val="1"/>
          </rPr>
          <t>alain aurejac:</t>
        </r>
        <r>
          <rPr>
            <sz val="8"/>
            <color indexed="81"/>
            <rFont val="Tahoma"/>
            <charset val="1"/>
          </rPr>
          <t xml:space="preserve">
W3 dans la DoP</t>
        </r>
      </text>
    </comment>
    <comment ref="Q795" authorId="1" shapeId="0">
      <text>
        <r>
          <rPr>
            <b/>
            <sz val="8"/>
            <color indexed="81"/>
            <rFont val="Tahoma"/>
            <charset val="1"/>
          </rPr>
          <t>alain aurejac:</t>
        </r>
        <r>
          <rPr>
            <sz val="8"/>
            <color indexed="81"/>
            <rFont val="Tahoma"/>
            <charset val="1"/>
          </rPr>
          <t xml:space="preserve">
0,8 dans la DoP</t>
        </r>
      </text>
    </comment>
    <comment ref="Q798" authorId="1" shapeId="0">
      <text>
        <r>
          <rPr>
            <b/>
            <sz val="8"/>
            <color indexed="81"/>
            <rFont val="Tahoma"/>
            <family val="2"/>
          </rPr>
          <t>alain aurejac:</t>
        </r>
        <r>
          <rPr>
            <sz val="8"/>
            <color indexed="81"/>
            <rFont val="Tahoma"/>
            <family val="2"/>
          </rPr>
          <t xml:space="preserve">
0,55 dans la DoP</t>
        </r>
      </text>
    </comment>
    <comment ref="W807" authorId="0" shapeId="0">
      <text>
        <r>
          <rPr>
            <b/>
            <sz val="9"/>
            <color indexed="81"/>
            <rFont val="Tahoma"/>
            <charset val="1"/>
          </rPr>
          <t>alain:</t>
        </r>
        <r>
          <rPr>
            <sz val="9"/>
            <color indexed="81"/>
            <rFont val="Tahoma"/>
            <charset val="1"/>
          </rPr>
          <t xml:space="preserve">
dans la notice de pose rajouter 12m d'extrémités</t>
        </r>
      </text>
    </comment>
    <comment ref="U825" authorId="0" shapeId="0">
      <text>
        <r>
          <rPr>
            <b/>
            <sz val="9"/>
            <color indexed="81"/>
            <rFont val="Tahoma"/>
            <charset val="1"/>
          </rPr>
          <t>alain:</t>
        </r>
        <r>
          <rPr>
            <sz val="9"/>
            <color indexed="81"/>
            <rFont val="Tahoma"/>
            <charset val="1"/>
          </rPr>
          <t xml:space="preserve">
dans la notice de pose</t>
        </r>
      </text>
    </comment>
    <comment ref="V825" authorId="0" shapeId="0">
      <text>
        <r>
          <rPr>
            <b/>
            <sz val="9"/>
            <color indexed="81"/>
            <rFont val="Tahoma"/>
            <charset val="1"/>
          </rPr>
          <t>alain:</t>
        </r>
        <r>
          <rPr>
            <sz val="9"/>
            <color indexed="81"/>
            <rFont val="Tahoma"/>
            <charset val="1"/>
          </rPr>
          <t xml:space="preserve">
dans la notice de pose</t>
        </r>
      </text>
    </comment>
    <comment ref="W825" authorId="0" shapeId="0">
      <text>
        <r>
          <rPr>
            <b/>
            <sz val="9"/>
            <color indexed="81"/>
            <rFont val="Tahoma"/>
            <charset val="1"/>
          </rPr>
          <t>alain:</t>
        </r>
        <r>
          <rPr>
            <sz val="9"/>
            <color indexed="81"/>
            <rFont val="Tahoma"/>
            <charset val="1"/>
          </rPr>
          <t xml:space="preserve">
dans la notice de pose</t>
        </r>
      </text>
    </comment>
    <comment ref="H829" authorId="0" shapeId="0">
      <text>
        <r>
          <rPr>
            <b/>
            <sz val="9"/>
            <color indexed="81"/>
            <rFont val="Tahoma"/>
            <family val="2"/>
          </rPr>
          <t>alain:</t>
        </r>
        <r>
          <rPr>
            <sz val="9"/>
            <color indexed="81"/>
            <rFont val="Tahoma"/>
            <family val="2"/>
          </rPr>
          <t xml:space="preserve">
n° de certification du produit différent
fiche produit SOLOSAR</t>
        </r>
      </text>
    </comment>
    <comment ref="P829" authorId="0" shapeId="0">
      <text>
        <r>
          <rPr>
            <b/>
            <sz val="9"/>
            <color indexed="81"/>
            <rFont val="Tahoma"/>
            <charset val="1"/>
          </rPr>
          <t>alain:</t>
        </r>
        <r>
          <rPr>
            <sz val="9"/>
            <color indexed="81"/>
            <rFont val="Tahoma"/>
            <charset val="1"/>
          </rPr>
          <t xml:space="preserve">
dans la notice de pose 2,2</t>
        </r>
      </text>
    </comment>
    <comment ref="U829" authorId="0" shapeId="0">
      <text>
        <r>
          <rPr>
            <b/>
            <sz val="9"/>
            <color indexed="81"/>
            <rFont val="Tahoma"/>
            <charset val="1"/>
          </rPr>
          <t>alain:</t>
        </r>
        <r>
          <rPr>
            <sz val="9"/>
            <color indexed="81"/>
            <rFont val="Tahoma"/>
            <charset val="1"/>
          </rPr>
          <t xml:space="preserve">
dans la notice de pose</t>
        </r>
      </text>
    </comment>
    <comment ref="H833" authorId="0" shapeId="0">
      <text>
        <r>
          <rPr>
            <b/>
            <sz val="9"/>
            <color indexed="81"/>
            <rFont val="Tahoma"/>
            <family val="2"/>
          </rPr>
          <t>alain:</t>
        </r>
        <r>
          <rPr>
            <sz val="9"/>
            <color indexed="81"/>
            <rFont val="Tahoma"/>
            <family val="2"/>
          </rPr>
          <t xml:space="preserve">
n° de certification du produit différent
fiche produit SOLOSAR</t>
        </r>
      </text>
    </comment>
    <comment ref="H837" authorId="0" shapeId="0">
      <text>
        <r>
          <rPr>
            <b/>
            <sz val="9"/>
            <color indexed="81"/>
            <rFont val="Tahoma"/>
            <family val="2"/>
          </rPr>
          <t>alain:</t>
        </r>
        <r>
          <rPr>
            <sz val="9"/>
            <color indexed="81"/>
            <rFont val="Tahoma"/>
            <family val="2"/>
          </rPr>
          <t xml:space="preserve">
n° de certification du produit différent
fiche produit SOLOSAR</t>
        </r>
      </text>
    </comment>
    <comment ref="Q837" authorId="0" shapeId="0">
      <text>
        <r>
          <rPr>
            <b/>
            <sz val="9"/>
            <color indexed="81"/>
            <rFont val="Tahoma"/>
            <charset val="1"/>
          </rPr>
          <t>alain:</t>
        </r>
        <r>
          <rPr>
            <sz val="9"/>
            <color indexed="81"/>
            <rFont val="Tahoma"/>
            <charset val="1"/>
          </rPr>
          <t xml:space="preserve">
dans la notice de pose 0,6</t>
        </r>
      </text>
    </comment>
    <comment ref="W837" authorId="0" shapeId="0">
      <text>
        <r>
          <rPr>
            <b/>
            <sz val="9"/>
            <color indexed="81"/>
            <rFont val="Tahoma"/>
            <charset val="1"/>
          </rPr>
          <t>alain:</t>
        </r>
        <r>
          <rPr>
            <sz val="9"/>
            <color indexed="81"/>
            <rFont val="Tahoma"/>
            <charset val="1"/>
          </rPr>
          <t xml:space="preserve">
dans la notice de pose</t>
        </r>
      </text>
    </comment>
    <comment ref="U840" authorId="0" shapeId="0">
      <text>
        <r>
          <rPr>
            <b/>
            <sz val="9"/>
            <color indexed="81"/>
            <rFont val="Tahoma"/>
            <charset val="1"/>
          </rPr>
          <t>alain:</t>
        </r>
        <r>
          <rPr>
            <sz val="9"/>
            <color indexed="81"/>
            <rFont val="Tahoma"/>
            <charset val="1"/>
          </rPr>
          <t xml:space="preserve">
dans la notice de pose</t>
        </r>
      </text>
    </comment>
    <comment ref="V840" authorId="0" shapeId="0">
      <text>
        <r>
          <rPr>
            <b/>
            <sz val="9"/>
            <color indexed="81"/>
            <rFont val="Tahoma"/>
            <charset val="1"/>
          </rPr>
          <t>alain:</t>
        </r>
        <r>
          <rPr>
            <sz val="9"/>
            <color indexed="81"/>
            <rFont val="Tahoma"/>
            <charset val="1"/>
          </rPr>
          <t xml:space="preserve">
dans la notice de pose</t>
        </r>
      </text>
    </comment>
    <comment ref="W840" authorId="0" shapeId="0">
      <text>
        <r>
          <rPr>
            <b/>
            <sz val="9"/>
            <color indexed="81"/>
            <rFont val="Tahoma"/>
            <charset val="1"/>
          </rPr>
          <t>alain:</t>
        </r>
        <r>
          <rPr>
            <sz val="9"/>
            <color indexed="81"/>
            <rFont val="Tahoma"/>
            <charset val="1"/>
          </rPr>
          <t xml:space="preserve">
dans la notice de pose</t>
        </r>
      </text>
    </comment>
    <comment ref="U843" authorId="0" shapeId="0">
      <text>
        <r>
          <rPr>
            <b/>
            <sz val="9"/>
            <color indexed="81"/>
            <rFont val="Tahoma"/>
            <charset val="1"/>
          </rPr>
          <t>alain:</t>
        </r>
        <r>
          <rPr>
            <sz val="9"/>
            <color indexed="81"/>
            <rFont val="Tahoma"/>
            <charset val="1"/>
          </rPr>
          <t xml:space="preserve">
dans la notice de pose</t>
        </r>
      </text>
    </comment>
    <comment ref="V843" authorId="0" shapeId="0">
      <text>
        <r>
          <rPr>
            <b/>
            <sz val="9"/>
            <color indexed="81"/>
            <rFont val="Tahoma"/>
            <charset val="1"/>
          </rPr>
          <t>alain:</t>
        </r>
        <r>
          <rPr>
            <sz val="9"/>
            <color indexed="81"/>
            <rFont val="Tahoma"/>
            <charset val="1"/>
          </rPr>
          <t xml:space="preserve">
dans la notice de pose</t>
        </r>
      </text>
    </comment>
    <comment ref="W843" authorId="0" shapeId="0">
      <text>
        <r>
          <rPr>
            <b/>
            <sz val="9"/>
            <color indexed="81"/>
            <rFont val="Tahoma"/>
            <charset val="1"/>
          </rPr>
          <t>alain:</t>
        </r>
        <r>
          <rPr>
            <sz val="9"/>
            <color indexed="81"/>
            <rFont val="Tahoma"/>
            <charset val="1"/>
          </rPr>
          <t xml:space="preserve">
dans la notice de pose</t>
        </r>
      </text>
    </comment>
    <comment ref="H846" authorId="0" shapeId="0">
      <text>
        <r>
          <rPr>
            <b/>
            <sz val="9"/>
            <color indexed="81"/>
            <rFont val="Tahoma"/>
            <family val="2"/>
          </rPr>
          <t>alain:</t>
        </r>
        <r>
          <rPr>
            <sz val="9"/>
            <color indexed="81"/>
            <rFont val="Tahoma"/>
            <family val="2"/>
          </rPr>
          <t xml:space="preserve">
n° de certification du produit différent
fiche produit SOLOSAR</t>
        </r>
      </text>
    </comment>
    <comment ref="Q849" authorId="1" shapeId="0">
      <text>
        <r>
          <rPr>
            <b/>
            <sz val="8"/>
            <color indexed="81"/>
            <rFont val="Tahoma"/>
            <family val="2"/>
          </rPr>
          <t>alain aurejac:</t>
        </r>
        <r>
          <rPr>
            <sz val="8"/>
            <color indexed="81"/>
            <rFont val="Tahoma"/>
            <family val="2"/>
          </rPr>
          <t xml:space="preserve">
1,2m dans la fiche produit</t>
        </r>
      </text>
    </comment>
    <comment ref="D941" authorId="1" shapeId="0">
      <text>
        <r>
          <rPr>
            <b/>
            <sz val="8"/>
            <color indexed="81"/>
            <rFont val="Tahoma"/>
            <family val="2"/>
          </rPr>
          <t>alain aurejac:</t>
        </r>
        <r>
          <rPr>
            <sz val="8"/>
            <color indexed="81"/>
            <rFont val="Tahoma"/>
            <family val="2"/>
          </rPr>
          <t xml:space="preserve">
MANQUE LE NUM2RO CERTIFICATEUR QUI DOIT ËTRE 2131</t>
        </r>
      </text>
    </comment>
    <comment ref="H974" authorId="0" shapeId="0">
      <text>
        <r>
          <rPr>
            <b/>
            <sz val="9"/>
            <color indexed="81"/>
            <rFont val="Tahoma"/>
            <family val="2"/>
          </rPr>
          <t>alain:</t>
        </r>
        <r>
          <rPr>
            <sz val="9"/>
            <color indexed="81"/>
            <rFont val="Tahoma"/>
            <family val="2"/>
          </rPr>
          <t xml:space="preserve">
certificat au nom MS3</t>
        </r>
      </text>
    </comment>
    <comment ref="H975" authorId="0" shapeId="0">
      <text>
        <r>
          <rPr>
            <b/>
            <sz val="9"/>
            <color indexed="81"/>
            <rFont val="Tahoma"/>
            <family val="2"/>
          </rPr>
          <t>alain:</t>
        </r>
        <r>
          <rPr>
            <sz val="9"/>
            <color indexed="81"/>
            <rFont val="Tahoma"/>
            <family val="2"/>
          </rPr>
          <t xml:space="preserve">
certificat au nom MS3</t>
        </r>
      </text>
    </comment>
    <comment ref="H976" authorId="0" shapeId="0">
      <text>
        <r>
          <rPr>
            <b/>
            <sz val="9"/>
            <color indexed="81"/>
            <rFont val="Tahoma"/>
            <family val="2"/>
          </rPr>
          <t>alain:</t>
        </r>
        <r>
          <rPr>
            <sz val="9"/>
            <color indexed="81"/>
            <rFont val="Tahoma"/>
            <family val="2"/>
          </rPr>
          <t xml:space="preserve">
certificat au nom MS3</t>
        </r>
      </text>
    </comment>
    <comment ref="H977" authorId="0" shapeId="0">
      <text>
        <r>
          <rPr>
            <b/>
            <sz val="9"/>
            <color indexed="81"/>
            <rFont val="Tahoma"/>
            <family val="2"/>
          </rPr>
          <t>alain:</t>
        </r>
        <r>
          <rPr>
            <sz val="9"/>
            <color indexed="81"/>
            <rFont val="Tahoma"/>
            <family val="2"/>
          </rPr>
          <t xml:space="preserve">
certificat au nom MS3</t>
        </r>
      </text>
    </comment>
    <comment ref="H978" authorId="0" shapeId="0">
      <text>
        <r>
          <rPr>
            <b/>
            <sz val="9"/>
            <color indexed="81"/>
            <rFont val="Tahoma"/>
            <family val="2"/>
          </rPr>
          <t>alain:</t>
        </r>
        <r>
          <rPr>
            <sz val="9"/>
            <color indexed="81"/>
            <rFont val="Tahoma"/>
            <family val="2"/>
          </rPr>
          <t xml:space="preserve">
certificat au nom MS3</t>
        </r>
      </text>
    </comment>
    <comment ref="H979" authorId="0" shapeId="0">
      <text>
        <r>
          <rPr>
            <b/>
            <sz val="9"/>
            <color indexed="81"/>
            <rFont val="Tahoma"/>
            <family val="2"/>
          </rPr>
          <t>alain:</t>
        </r>
        <r>
          <rPr>
            <sz val="9"/>
            <color indexed="81"/>
            <rFont val="Tahoma"/>
            <family val="2"/>
          </rPr>
          <t xml:space="preserve">
certificat au nom de MS3</t>
        </r>
      </text>
    </comment>
    <comment ref="H980" authorId="0" shapeId="0">
      <text>
        <r>
          <rPr>
            <b/>
            <sz val="9"/>
            <color indexed="81"/>
            <rFont val="Tahoma"/>
            <family val="2"/>
          </rPr>
          <t>alain:</t>
        </r>
        <r>
          <rPr>
            <sz val="9"/>
            <color indexed="81"/>
            <rFont val="Tahoma"/>
            <family val="2"/>
          </rPr>
          <t xml:space="preserve">
certificat au nom de MS3</t>
        </r>
      </text>
    </comment>
    <comment ref="Q994" authorId="1" shapeId="0">
      <text>
        <r>
          <rPr>
            <b/>
            <sz val="8"/>
            <color indexed="81"/>
            <rFont val="Tahoma"/>
            <family val="2"/>
          </rPr>
          <t>alain aurejac:</t>
        </r>
        <r>
          <rPr>
            <sz val="8"/>
            <color indexed="81"/>
            <rFont val="Tahoma"/>
            <family val="2"/>
          </rPr>
          <t xml:space="preserve">
1,2m dans la fiche produit</t>
        </r>
      </text>
    </comment>
    <comment ref="Q1038" authorId="1" shapeId="0">
      <text>
        <r>
          <rPr>
            <b/>
            <sz val="8"/>
            <color indexed="81"/>
            <rFont val="Tahoma"/>
            <family val="2"/>
          </rPr>
          <t>alain aurejac:</t>
        </r>
        <r>
          <rPr>
            <sz val="8"/>
            <color indexed="81"/>
            <rFont val="Tahoma"/>
            <family val="2"/>
          </rPr>
          <t xml:space="preserve">
0,8 dans la DoP</t>
        </r>
      </text>
    </comment>
    <comment ref="Q1045" authorId="1" shapeId="0">
      <text>
        <r>
          <rPr>
            <b/>
            <sz val="8"/>
            <color indexed="81"/>
            <rFont val="Tahoma"/>
            <family val="2"/>
          </rPr>
          <t>alain aurejac:</t>
        </r>
        <r>
          <rPr>
            <sz val="8"/>
            <color indexed="81"/>
            <rFont val="Tahoma"/>
            <family val="2"/>
          </rPr>
          <t xml:space="preserve">
0,9 dans la notice</t>
        </r>
      </text>
    </comment>
    <comment ref="P1050" authorId="1" shapeId="0">
      <text>
        <r>
          <rPr>
            <b/>
            <sz val="8"/>
            <color indexed="81"/>
            <rFont val="Tahoma"/>
            <family val="2"/>
          </rPr>
          <t>alain aurejac:</t>
        </r>
        <r>
          <rPr>
            <sz val="8"/>
            <color indexed="81"/>
            <rFont val="Tahoma"/>
            <family val="2"/>
          </rPr>
          <t xml:space="preserve">
1 dans la DoP</t>
        </r>
      </text>
    </comment>
    <comment ref="Q1050" authorId="0" shapeId="0">
      <text>
        <r>
          <rPr>
            <b/>
            <sz val="8"/>
            <color indexed="81"/>
            <rFont val="Tahoma"/>
            <family val="2"/>
          </rPr>
          <t>alain:</t>
        </r>
        <r>
          <rPr>
            <sz val="8"/>
            <color indexed="81"/>
            <rFont val="Tahoma"/>
            <family val="2"/>
          </rPr>
          <t xml:space="preserve">
notice de montage 0,9
1 dans la DoP</t>
        </r>
      </text>
    </comment>
    <comment ref="Q1052" authorId="1" shapeId="0">
      <text>
        <r>
          <rPr>
            <b/>
            <sz val="8"/>
            <color indexed="81"/>
            <rFont val="Tahoma"/>
            <family val="2"/>
          </rPr>
          <t>alain aurejac:</t>
        </r>
        <r>
          <rPr>
            <sz val="8"/>
            <color indexed="81"/>
            <rFont val="Tahoma"/>
            <family val="2"/>
          </rPr>
          <t xml:space="preserve">
,65 dans la DoP</t>
        </r>
      </text>
    </comment>
    <comment ref="P1053" authorId="1" shapeId="0">
      <text>
        <r>
          <rPr>
            <b/>
            <sz val="8"/>
            <color indexed="81"/>
            <rFont val="Tahoma"/>
            <family val="2"/>
          </rPr>
          <t>alain aurejac:</t>
        </r>
        <r>
          <rPr>
            <sz val="8"/>
            <color indexed="81"/>
            <rFont val="Tahoma"/>
            <family val="2"/>
          </rPr>
          <t xml:space="preserve">
2,3 dans la notice</t>
        </r>
      </text>
    </comment>
    <comment ref="P1058" authorId="1" shapeId="0">
      <text>
        <r>
          <rPr>
            <b/>
            <sz val="8"/>
            <color indexed="81"/>
            <rFont val="Tahoma"/>
            <family val="2"/>
          </rPr>
          <t>alain aurejac:</t>
        </r>
        <r>
          <rPr>
            <sz val="8"/>
            <color indexed="81"/>
            <rFont val="Tahoma"/>
            <family val="2"/>
          </rPr>
          <t xml:space="preserve">
2,2m dans la notice</t>
        </r>
      </text>
    </comment>
    <comment ref="P1059" authorId="1" shapeId="0">
      <text>
        <r>
          <rPr>
            <b/>
            <sz val="8"/>
            <color indexed="81"/>
            <rFont val="Tahoma"/>
            <family val="2"/>
          </rPr>
          <t>alain aurejac:</t>
        </r>
        <r>
          <rPr>
            <sz val="8"/>
            <color indexed="81"/>
            <rFont val="Tahoma"/>
            <family val="2"/>
          </rPr>
          <t xml:space="preserve">
2,2m dans la notice</t>
        </r>
      </text>
    </comment>
    <comment ref="Q1060" authorId="0" shapeId="0">
      <text>
        <r>
          <rPr>
            <b/>
            <sz val="8"/>
            <color indexed="81"/>
            <rFont val="Tahoma"/>
            <family val="2"/>
          </rPr>
          <t>alain:</t>
        </r>
        <r>
          <rPr>
            <sz val="8"/>
            <color indexed="81"/>
            <rFont val="Tahoma"/>
            <family val="2"/>
          </rPr>
          <t xml:space="preserve">
notice de montage 0,2</t>
        </r>
      </text>
    </comment>
    <comment ref="Q1064" authorId="0" shapeId="0">
      <text>
        <r>
          <rPr>
            <b/>
            <sz val="9"/>
            <color indexed="81"/>
            <rFont val="Tahoma"/>
            <charset val="1"/>
          </rPr>
          <t>alain:</t>
        </r>
        <r>
          <rPr>
            <sz val="9"/>
            <color indexed="81"/>
            <rFont val="Tahoma"/>
            <charset val="1"/>
          </rPr>
          <t xml:space="preserve">
notice de pose 0,6</t>
        </r>
      </text>
    </comment>
    <comment ref="P1067" authorId="1" shapeId="0">
      <text>
        <r>
          <rPr>
            <b/>
            <sz val="8"/>
            <color indexed="81"/>
            <rFont val="Tahoma"/>
            <family val="2"/>
          </rPr>
          <t>alain aurejac:</t>
        </r>
        <r>
          <rPr>
            <sz val="8"/>
            <color indexed="81"/>
            <rFont val="Tahoma"/>
            <family val="2"/>
          </rPr>
          <t xml:space="preserve">
1,5m dans la DOP</t>
        </r>
      </text>
    </comment>
    <comment ref="P1082" authorId="1" shapeId="0">
      <text>
        <r>
          <rPr>
            <b/>
            <sz val="8"/>
            <color indexed="81"/>
            <rFont val="Tahoma"/>
            <family val="2"/>
          </rPr>
          <t>alain aurejac:</t>
        </r>
        <r>
          <rPr>
            <sz val="8"/>
            <color indexed="81"/>
            <rFont val="Tahoma"/>
            <family val="2"/>
          </rPr>
          <t xml:space="preserve">
0,9 dans la notice</t>
        </r>
      </text>
    </comment>
    <comment ref="P1106" authorId="1" shapeId="0">
      <text>
        <r>
          <rPr>
            <b/>
            <sz val="8"/>
            <color indexed="81"/>
            <rFont val="Tahoma"/>
            <family val="2"/>
          </rPr>
          <t>alain aurejac:</t>
        </r>
        <r>
          <rPr>
            <sz val="8"/>
            <color indexed="81"/>
            <rFont val="Tahoma"/>
            <family val="2"/>
          </rPr>
          <t xml:space="preserve">
1?6 dans la notice</t>
        </r>
      </text>
    </comment>
    <comment ref="Q1106" authorId="1" shapeId="0">
      <text>
        <r>
          <rPr>
            <b/>
            <sz val="8"/>
            <color indexed="81"/>
            <rFont val="Tahoma"/>
            <family val="2"/>
          </rPr>
          <t>alain aurejac:</t>
        </r>
        <r>
          <rPr>
            <sz val="8"/>
            <color indexed="81"/>
            <rFont val="Tahoma"/>
            <family val="2"/>
          </rPr>
          <t xml:space="preserve">
1,2m dans la fiche produit</t>
        </r>
      </text>
    </comment>
    <comment ref="Q1108" authorId="0" shapeId="0">
      <text>
        <r>
          <rPr>
            <b/>
            <sz val="8"/>
            <color indexed="81"/>
            <rFont val="Tahoma"/>
            <family val="2"/>
          </rPr>
          <t>alain:</t>
        </r>
        <r>
          <rPr>
            <sz val="8"/>
            <color indexed="81"/>
            <rFont val="Tahoma"/>
            <family val="2"/>
          </rPr>
          <t xml:space="preserve">
notice de montage 0,9</t>
        </r>
      </text>
    </comment>
    <comment ref="P1115" authorId="0" shapeId="0">
      <text>
        <r>
          <rPr>
            <b/>
            <sz val="9"/>
            <color indexed="81"/>
            <rFont val="Tahoma"/>
            <family val="2"/>
          </rPr>
          <t>alain:</t>
        </r>
        <r>
          <rPr>
            <sz val="9"/>
            <color indexed="81"/>
            <rFont val="Tahoma"/>
            <family val="2"/>
          </rPr>
          <t xml:space="preserve">
le certificat de l'ASCQUER indique 0,9</t>
        </r>
      </text>
    </comment>
    <comment ref="Q1115" authorId="0" shapeId="0">
      <text>
        <r>
          <rPr>
            <b/>
            <sz val="9"/>
            <color indexed="81"/>
            <rFont val="Tahoma"/>
            <family val="2"/>
          </rPr>
          <t>alain:</t>
        </r>
        <r>
          <rPr>
            <sz val="9"/>
            <color indexed="81"/>
            <rFont val="Tahoma"/>
            <family val="2"/>
          </rPr>
          <t xml:space="preserve">
le certificat de l'ASCQUER indique 0,8</t>
        </r>
      </text>
    </comment>
    <comment ref="D1120" authorId="0" shapeId="0">
      <text>
        <r>
          <rPr>
            <b/>
            <sz val="9"/>
            <color indexed="81"/>
            <rFont val="Tahoma"/>
            <family val="2"/>
          </rPr>
          <t>alain:</t>
        </r>
        <r>
          <rPr>
            <sz val="9"/>
            <color indexed="81"/>
            <rFont val="Tahoma"/>
            <family val="2"/>
          </rPr>
          <t xml:space="preserve">
certifié ER 4.00
fiche produit ER AF 4.00</t>
        </r>
      </text>
    </comment>
  </commentList>
</comments>
</file>

<file path=xl/comments2.xml><?xml version="1.0" encoding="utf-8"?>
<comments xmlns="http://schemas.openxmlformats.org/spreadsheetml/2006/main">
  <authors>
    <author>alain</author>
    <author>alain aurejac</author>
  </authors>
  <commentList>
    <comment ref="O14" authorId="0" shapeId="0">
      <text>
        <r>
          <rPr>
            <b/>
            <sz val="9"/>
            <color indexed="81"/>
            <rFont val="Tahoma"/>
            <family val="2"/>
          </rPr>
          <t>alain:</t>
        </r>
        <r>
          <rPr>
            <sz val="9"/>
            <color indexed="81"/>
            <rFont val="Tahoma"/>
            <family val="2"/>
          </rPr>
          <t xml:space="preserve">
Déclaration de conformité</t>
        </r>
      </text>
    </comment>
    <comment ref="O17" authorId="0" shapeId="0">
      <text>
        <r>
          <rPr>
            <b/>
            <sz val="9"/>
            <color indexed="81"/>
            <rFont val="Tahoma"/>
            <family val="2"/>
          </rPr>
          <t>alain:</t>
        </r>
        <r>
          <rPr>
            <sz val="9"/>
            <color indexed="81"/>
            <rFont val="Tahoma"/>
            <family val="2"/>
          </rPr>
          <t xml:space="preserve">
Déclaration de conformité</t>
        </r>
      </text>
    </comment>
    <comment ref="D98" authorId="0" shapeId="0">
      <text>
        <r>
          <rPr>
            <b/>
            <sz val="9"/>
            <color indexed="81"/>
            <rFont val="Tahoma"/>
            <family val="2"/>
          </rPr>
          <t>alain:</t>
        </r>
        <r>
          <rPr>
            <sz val="9"/>
            <color indexed="81"/>
            <rFont val="Tahoma"/>
            <family val="2"/>
          </rPr>
          <t xml:space="preserve">
voir L-Developpement</t>
        </r>
      </text>
    </comment>
    <comment ref="F103" authorId="0" shapeId="0">
      <text>
        <r>
          <rPr>
            <b/>
            <sz val="9"/>
            <color indexed="81"/>
            <rFont val="Tahoma"/>
            <family val="2"/>
          </rPr>
          <t>alain:</t>
        </r>
        <r>
          <rPr>
            <sz val="9"/>
            <color indexed="81"/>
            <rFont val="Tahoma"/>
            <family val="2"/>
          </rPr>
          <t xml:space="preserve">
le numéro du certificat CE est différent</t>
        </r>
      </text>
    </comment>
    <comment ref="V103" authorId="0" shapeId="0">
      <text>
        <r>
          <rPr>
            <b/>
            <sz val="9"/>
            <color indexed="81"/>
            <rFont val="Tahoma"/>
            <family val="2"/>
          </rPr>
          <t>alain:</t>
        </r>
        <r>
          <rPr>
            <sz val="9"/>
            <color indexed="81"/>
            <rFont val="Tahoma"/>
            <family val="2"/>
          </rPr>
          <t xml:space="preserve">
fiche produit</t>
        </r>
      </text>
    </comment>
    <comment ref="V111" authorId="0" shapeId="0">
      <text>
        <r>
          <rPr>
            <b/>
            <sz val="9"/>
            <color indexed="81"/>
            <rFont val="Tahoma"/>
            <family val="2"/>
          </rPr>
          <t>alain:</t>
        </r>
        <r>
          <rPr>
            <sz val="9"/>
            <color indexed="81"/>
            <rFont val="Tahoma"/>
            <family val="2"/>
          </rPr>
          <t xml:space="preserve">
fiche produit</t>
        </r>
      </text>
    </comment>
    <comment ref="F135" authorId="0" shapeId="0">
      <text>
        <r>
          <rPr>
            <b/>
            <sz val="9"/>
            <color indexed="81"/>
            <rFont val="Tahoma"/>
            <charset val="1"/>
          </rPr>
          <t>alain:</t>
        </r>
        <r>
          <rPr>
            <sz val="9"/>
            <color indexed="81"/>
            <rFont val="Tahoma"/>
            <charset val="1"/>
          </rPr>
          <t xml:space="preserve">
dans cette fiche l'ASI n'est pas précisé</t>
        </r>
      </text>
    </comment>
    <comment ref="Z135" authorId="0" shapeId="0">
      <text>
        <r>
          <rPr>
            <b/>
            <sz val="9"/>
            <color indexed="81"/>
            <rFont val="Tahoma"/>
            <family val="2"/>
          </rPr>
          <t>alain:</t>
        </r>
        <r>
          <rPr>
            <sz val="9"/>
            <color indexed="81"/>
            <rFont val="Tahoma"/>
            <family val="2"/>
          </rPr>
          <t xml:space="preserve">
19m dans la fiche technique</t>
        </r>
      </text>
    </comment>
    <comment ref="D161" authorId="0" shapeId="0">
      <text>
        <r>
          <rPr>
            <b/>
            <sz val="9"/>
            <color indexed="81"/>
            <rFont val="Tahoma"/>
            <family val="2"/>
          </rPr>
          <t>alain:</t>
        </r>
        <r>
          <rPr>
            <sz val="9"/>
            <color indexed="81"/>
            <rFont val="Tahoma"/>
            <family val="2"/>
          </rPr>
          <t xml:space="preserve">
un autre certificat est au nom de Saferoad RRS</t>
        </r>
      </text>
    </comment>
    <comment ref="F161" authorId="0" shapeId="0">
      <text>
        <r>
          <rPr>
            <b/>
            <sz val="9"/>
            <color indexed="81"/>
            <rFont val="Tahoma"/>
            <family val="2"/>
          </rPr>
          <t>alain:</t>
        </r>
        <r>
          <rPr>
            <sz val="9"/>
            <color indexed="81"/>
            <rFont val="Tahoma"/>
            <family val="2"/>
          </rPr>
          <t xml:space="preserve">
la fiche produit indique un numéro de CE différent (0003-CPD-2009 3 septembre 2009)</t>
        </r>
      </text>
    </comment>
    <comment ref="O161" authorId="0" shapeId="0">
      <text>
        <r>
          <rPr>
            <b/>
            <sz val="9"/>
            <color indexed="81"/>
            <rFont val="Tahoma"/>
            <family val="2"/>
          </rPr>
          <t>alain:</t>
        </r>
        <r>
          <rPr>
            <sz val="9"/>
            <color indexed="81"/>
            <rFont val="Tahoma"/>
            <family val="2"/>
          </rPr>
          <t xml:space="preserve">
notice de pose</t>
        </r>
      </text>
    </comment>
    <comment ref="V161" authorId="0" shapeId="0">
      <text>
        <r>
          <rPr>
            <b/>
            <sz val="9"/>
            <color indexed="81"/>
            <rFont val="Tahoma"/>
            <family val="2"/>
          </rPr>
          <t>alain:</t>
        </r>
        <r>
          <rPr>
            <sz val="9"/>
            <color indexed="81"/>
            <rFont val="Tahoma"/>
            <family val="2"/>
          </rPr>
          <t xml:space="preserve">
notice de pose</t>
        </r>
      </text>
    </comment>
    <comment ref="F169" authorId="0" shapeId="0">
      <text>
        <r>
          <rPr>
            <b/>
            <sz val="9"/>
            <color indexed="81"/>
            <rFont val="Tahoma"/>
            <family val="2"/>
          </rPr>
          <t>alain:</t>
        </r>
        <r>
          <rPr>
            <sz val="9"/>
            <color indexed="81"/>
            <rFont val="Tahoma"/>
            <family val="2"/>
          </rPr>
          <t xml:space="preserve">
certificat au nom MS3</t>
        </r>
      </text>
    </comment>
    <comment ref="F170" authorId="0" shapeId="0">
      <text>
        <r>
          <rPr>
            <b/>
            <sz val="9"/>
            <color indexed="81"/>
            <rFont val="Tahoma"/>
            <family val="2"/>
          </rPr>
          <t>alain:</t>
        </r>
        <r>
          <rPr>
            <sz val="9"/>
            <color indexed="81"/>
            <rFont val="Tahoma"/>
            <family val="2"/>
          </rPr>
          <t xml:space="preserve">
certificat au nom MS3</t>
        </r>
      </text>
    </comment>
    <comment ref="F171" authorId="0" shapeId="0">
      <text>
        <r>
          <rPr>
            <b/>
            <sz val="9"/>
            <color indexed="81"/>
            <rFont val="Tahoma"/>
            <family val="2"/>
          </rPr>
          <t>alain:</t>
        </r>
        <r>
          <rPr>
            <sz val="9"/>
            <color indexed="81"/>
            <rFont val="Tahoma"/>
            <family val="2"/>
          </rPr>
          <t xml:space="preserve">
certificat au nom MS3</t>
        </r>
      </text>
    </comment>
    <comment ref="V172" authorId="0" shapeId="0">
      <text>
        <r>
          <rPr>
            <b/>
            <sz val="9"/>
            <color indexed="81"/>
            <rFont val="Tahoma"/>
            <charset val="1"/>
          </rPr>
          <t>alain:</t>
        </r>
        <r>
          <rPr>
            <sz val="9"/>
            <color indexed="81"/>
            <rFont val="Tahoma"/>
            <charset val="1"/>
          </rPr>
          <t xml:space="preserve">
longueur minimum</t>
        </r>
      </text>
    </comment>
    <comment ref="V175" authorId="0" shapeId="0">
      <text>
        <r>
          <rPr>
            <b/>
            <sz val="9"/>
            <color indexed="81"/>
            <rFont val="Tahoma"/>
            <charset val="1"/>
          </rPr>
          <t>alain:</t>
        </r>
        <r>
          <rPr>
            <sz val="9"/>
            <color indexed="81"/>
            <rFont val="Tahoma"/>
            <charset val="1"/>
          </rPr>
          <t xml:space="preserve">
longueur minimum</t>
        </r>
      </text>
    </comment>
    <comment ref="F191" authorId="1" shapeId="0">
      <text>
        <r>
          <rPr>
            <b/>
            <sz val="8"/>
            <color indexed="81"/>
            <rFont val="Tahoma"/>
            <family val="2"/>
          </rPr>
          <t>alain aurejac:</t>
        </r>
        <r>
          <rPr>
            <sz val="8"/>
            <color indexed="81"/>
            <rFont val="Tahoma"/>
            <family val="2"/>
          </rPr>
          <t xml:space="preserve">
+ Gel dans la DoP</t>
        </r>
      </text>
    </comment>
    <comment ref="D192" authorId="0" shapeId="0">
      <text>
        <r>
          <rPr>
            <b/>
            <sz val="9"/>
            <color indexed="81"/>
            <rFont val="Tahoma"/>
            <family val="2"/>
          </rPr>
          <t>alain:</t>
        </r>
        <r>
          <rPr>
            <sz val="9"/>
            <color indexed="81"/>
            <rFont val="Tahoma"/>
            <family val="2"/>
          </rPr>
          <t xml:space="preserve">
un autre certificat est au nom de Saferoad RRS</t>
        </r>
      </text>
    </comment>
    <comment ref="F192" authorId="0" shapeId="0">
      <text>
        <r>
          <rPr>
            <b/>
            <sz val="9"/>
            <color indexed="81"/>
            <rFont val="Tahoma"/>
            <family val="2"/>
          </rPr>
          <t>alain:</t>
        </r>
        <r>
          <rPr>
            <sz val="9"/>
            <color indexed="81"/>
            <rFont val="Tahoma"/>
            <family val="2"/>
          </rPr>
          <t xml:space="preserve">
la fiche produit indique un numéro de CE différent (0003-CPD-2009 3 septembre 2009)</t>
        </r>
      </text>
    </comment>
    <comment ref="O192" authorId="0" shapeId="0">
      <text>
        <r>
          <rPr>
            <b/>
            <sz val="9"/>
            <color indexed="81"/>
            <rFont val="Tahoma"/>
            <family val="2"/>
          </rPr>
          <t>alain:</t>
        </r>
        <r>
          <rPr>
            <sz val="9"/>
            <color indexed="81"/>
            <rFont val="Tahoma"/>
            <family val="2"/>
          </rPr>
          <t xml:space="preserve">
notice de pose</t>
        </r>
      </text>
    </comment>
    <comment ref="V192" authorId="0" shapeId="0">
      <text>
        <r>
          <rPr>
            <b/>
            <sz val="9"/>
            <color indexed="81"/>
            <rFont val="Tahoma"/>
            <family val="2"/>
          </rPr>
          <t>alain:</t>
        </r>
        <r>
          <rPr>
            <sz val="9"/>
            <color indexed="81"/>
            <rFont val="Tahoma"/>
            <family val="2"/>
          </rPr>
          <t xml:space="preserve">
notice de pose</t>
        </r>
      </text>
    </comment>
    <comment ref="F203" authorId="1" shapeId="0">
      <text>
        <r>
          <rPr>
            <b/>
            <sz val="8"/>
            <color indexed="81"/>
            <rFont val="Tahoma"/>
            <family val="2"/>
          </rPr>
          <t>alain aurejac:</t>
        </r>
        <r>
          <rPr>
            <sz val="8"/>
            <color indexed="81"/>
            <rFont val="Tahoma"/>
            <family val="2"/>
          </rPr>
          <t xml:space="preserve">
Gel est rajouté dans la DoP</t>
        </r>
      </text>
    </comment>
    <comment ref="P209" authorId="1" shapeId="0">
      <text>
        <r>
          <rPr>
            <b/>
            <sz val="8"/>
            <color indexed="81"/>
            <rFont val="Tahoma"/>
            <family val="2"/>
          </rPr>
          <t>alain aurejac:</t>
        </r>
        <r>
          <rPr>
            <sz val="8"/>
            <color indexed="81"/>
            <rFont val="Tahoma"/>
            <family val="2"/>
          </rPr>
          <t xml:space="preserve">
0,65 dans la DoP</t>
        </r>
      </text>
    </comment>
    <comment ref="N211" authorId="1" shapeId="0">
      <text>
        <r>
          <rPr>
            <b/>
            <sz val="8"/>
            <color indexed="81"/>
            <rFont val="Tahoma"/>
            <family val="2"/>
          </rPr>
          <t>alain aurejac:</t>
        </r>
        <r>
          <rPr>
            <sz val="8"/>
            <color indexed="81"/>
            <rFont val="Tahoma"/>
            <family val="2"/>
          </rPr>
          <t xml:space="preserve">
W7 dans la DoP</t>
        </r>
      </text>
    </comment>
    <comment ref="P211" authorId="1" shapeId="0">
      <text>
        <r>
          <rPr>
            <b/>
            <sz val="8"/>
            <color indexed="81"/>
            <rFont val="Tahoma"/>
            <family val="2"/>
          </rPr>
          <t>alain aurejac:</t>
        </r>
        <r>
          <rPr>
            <sz val="8"/>
            <color indexed="81"/>
            <rFont val="Tahoma"/>
            <family val="2"/>
          </rPr>
          <t xml:space="preserve">
1,31 dans la DoP</t>
        </r>
      </text>
    </comment>
    <comment ref="O214" authorId="0" shapeId="0">
      <text>
        <r>
          <rPr>
            <b/>
            <sz val="9"/>
            <color indexed="81"/>
            <rFont val="Tahoma"/>
            <charset val="1"/>
          </rPr>
          <t>alain:</t>
        </r>
        <r>
          <rPr>
            <sz val="9"/>
            <color indexed="81"/>
            <rFont val="Tahoma"/>
            <charset val="1"/>
          </rPr>
          <t xml:space="preserve">
dans la notice de pose 2,1</t>
        </r>
      </text>
    </comment>
    <comment ref="P214" authorId="0" shapeId="0">
      <text>
        <r>
          <rPr>
            <b/>
            <sz val="9"/>
            <color indexed="81"/>
            <rFont val="Tahoma"/>
            <charset val="1"/>
          </rPr>
          <t>alain:</t>
        </r>
        <r>
          <rPr>
            <sz val="9"/>
            <color indexed="81"/>
            <rFont val="Tahoma"/>
            <charset val="1"/>
          </rPr>
          <t xml:space="preserve">
dans la notice de pose 1,1</t>
        </r>
      </text>
    </comment>
    <comment ref="T214" authorId="0" shapeId="0">
      <text>
        <r>
          <rPr>
            <b/>
            <sz val="9"/>
            <color indexed="81"/>
            <rFont val="Tahoma"/>
            <charset val="1"/>
          </rPr>
          <t>alain:</t>
        </r>
        <r>
          <rPr>
            <sz val="9"/>
            <color indexed="81"/>
            <rFont val="Tahoma"/>
            <charset val="1"/>
          </rPr>
          <t xml:space="preserve">
dans la notice de pose</t>
        </r>
      </text>
    </comment>
    <comment ref="U214" authorId="0" shapeId="0">
      <text>
        <r>
          <rPr>
            <b/>
            <sz val="9"/>
            <color indexed="81"/>
            <rFont val="Tahoma"/>
            <charset val="1"/>
          </rPr>
          <t>alain:</t>
        </r>
        <r>
          <rPr>
            <sz val="9"/>
            <color indexed="81"/>
            <rFont val="Tahoma"/>
            <charset val="1"/>
          </rPr>
          <t xml:space="preserve">
dans la notice de pose</t>
        </r>
      </text>
    </comment>
    <comment ref="V214" authorId="0" shapeId="0">
      <text>
        <r>
          <rPr>
            <b/>
            <sz val="9"/>
            <color indexed="81"/>
            <rFont val="Tahoma"/>
            <charset val="1"/>
          </rPr>
          <t>alain:</t>
        </r>
        <r>
          <rPr>
            <sz val="9"/>
            <color indexed="81"/>
            <rFont val="Tahoma"/>
            <charset val="1"/>
          </rPr>
          <t xml:space="preserve">
dans la notice de pose</t>
        </r>
      </text>
    </comment>
    <comment ref="P270" authorId="0" shapeId="0">
      <text>
        <r>
          <rPr>
            <b/>
            <sz val="8"/>
            <color indexed="81"/>
            <rFont val="Tahoma"/>
            <family val="2"/>
          </rPr>
          <t>alain:</t>
        </r>
        <r>
          <rPr>
            <sz val="8"/>
            <color indexed="81"/>
            <rFont val="Tahoma"/>
            <family val="2"/>
          </rPr>
          <t xml:space="preserve">
notice 1,1</t>
        </r>
      </text>
    </comment>
    <comment ref="P271" authorId="0" shapeId="0">
      <text>
        <r>
          <rPr>
            <b/>
            <sz val="8"/>
            <color indexed="81"/>
            <rFont val="Tahoma"/>
            <family val="2"/>
          </rPr>
          <t>alain:</t>
        </r>
        <r>
          <rPr>
            <sz val="8"/>
            <color indexed="81"/>
            <rFont val="Tahoma"/>
            <family val="2"/>
          </rPr>
          <t xml:space="preserve">
notice 1,1</t>
        </r>
      </text>
    </comment>
    <comment ref="N275" authorId="0" shapeId="0">
      <text>
        <r>
          <rPr>
            <b/>
            <sz val="8"/>
            <color indexed="81"/>
            <rFont val="Tahoma"/>
            <family val="2"/>
          </rPr>
          <t>alain:</t>
        </r>
        <r>
          <rPr>
            <sz val="8"/>
            <color indexed="81"/>
            <rFont val="Tahoma"/>
            <family val="2"/>
          </rPr>
          <t xml:space="preserve">
W4 dans la notice de montage</t>
        </r>
      </text>
    </comment>
    <comment ref="P275" authorId="0" shapeId="0">
      <text>
        <r>
          <rPr>
            <b/>
            <sz val="8"/>
            <color indexed="81"/>
            <rFont val="Tahoma"/>
            <family val="2"/>
          </rPr>
          <t>alain:</t>
        </r>
        <r>
          <rPr>
            <sz val="8"/>
            <color indexed="81"/>
            <rFont val="Tahoma"/>
            <family val="2"/>
          </rPr>
          <t xml:space="preserve">
0,8 dans la notice de montage</t>
        </r>
      </text>
    </comment>
  </commentList>
</comments>
</file>

<file path=xl/comments3.xml><?xml version="1.0" encoding="utf-8"?>
<comments xmlns="http://schemas.openxmlformats.org/spreadsheetml/2006/main">
  <authors>
    <author>alain</author>
  </authors>
  <commentList>
    <comment ref="W16" authorId="0" shapeId="0">
      <text>
        <r>
          <rPr>
            <b/>
            <sz val="9"/>
            <color indexed="81"/>
            <rFont val="Tahoma"/>
            <family val="2"/>
          </rPr>
          <t>alain:
fiche produit</t>
        </r>
      </text>
    </comment>
    <comment ref="W17" authorId="0" shapeId="0">
      <text>
        <r>
          <rPr>
            <b/>
            <sz val="9"/>
            <color indexed="81"/>
            <rFont val="Tahoma"/>
            <family val="2"/>
          </rPr>
          <t>alain:</t>
        </r>
        <r>
          <rPr>
            <sz val="9"/>
            <color indexed="81"/>
            <rFont val="Tahoma"/>
            <family val="2"/>
          </rPr>
          <t xml:space="preserve">
fiche produit</t>
        </r>
      </text>
    </comment>
    <comment ref="W18" authorId="0" shapeId="0">
      <text>
        <r>
          <rPr>
            <b/>
            <sz val="9"/>
            <color indexed="81"/>
            <rFont val="Tahoma"/>
            <family val="2"/>
          </rPr>
          <t>alain:</t>
        </r>
        <r>
          <rPr>
            <sz val="9"/>
            <color indexed="81"/>
            <rFont val="Tahoma"/>
            <family val="2"/>
          </rPr>
          <t xml:space="preserve">
fiche produit</t>
        </r>
      </text>
    </comment>
  </commentList>
</comments>
</file>

<file path=xl/comments4.xml><?xml version="1.0" encoding="utf-8"?>
<comments xmlns="http://schemas.openxmlformats.org/spreadsheetml/2006/main">
  <authors>
    <author>alain</author>
  </authors>
  <commentList>
    <comment ref="W36" authorId="0" shapeId="0">
      <text>
        <r>
          <rPr>
            <b/>
            <sz val="9"/>
            <color indexed="81"/>
            <rFont val="Tahoma"/>
            <charset val="1"/>
          </rPr>
          <t>alain:</t>
        </r>
        <r>
          <rPr>
            <sz val="9"/>
            <color indexed="81"/>
            <rFont val="Tahoma"/>
            <charset val="1"/>
          </rPr>
          <t xml:space="preserve">
78m dans la fiche d'information</t>
        </r>
      </text>
    </comment>
    <comment ref="P40" authorId="0" shapeId="0">
      <text>
        <r>
          <rPr>
            <b/>
            <sz val="9"/>
            <color indexed="81"/>
            <rFont val="Tahoma"/>
            <charset val="1"/>
          </rPr>
          <t>alain:</t>
        </r>
        <r>
          <rPr>
            <sz val="9"/>
            <color indexed="81"/>
            <rFont val="Tahoma"/>
            <charset val="1"/>
          </rPr>
          <t xml:space="preserve">
dans la fiche d'information</t>
        </r>
      </text>
    </comment>
    <comment ref="P70" authorId="0" shapeId="0">
      <text>
        <r>
          <rPr>
            <b/>
            <sz val="9"/>
            <color indexed="81"/>
            <rFont val="Tahoma"/>
            <charset val="1"/>
          </rPr>
          <t>alain:</t>
        </r>
        <r>
          <rPr>
            <sz val="9"/>
            <color indexed="81"/>
            <rFont val="Tahoma"/>
            <charset val="1"/>
          </rPr>
          <t xml:space="preserve">
dans la note d'information</t>
        </r>
      </text>
    </comment>
    <comment ref="P71" authorId="0" shapeId="0">
      <text>
        <r>
          <rPr>
            <b/>
            <sz val="9"/>
            <color indexed="81"/>
            <rFont val="Tahoma"/>
            <charset val="1"/>
          </rPr>
          <t>alain:</t>
        </r>
        <r>
          <rPr>
            <sz val="9"/>
            <color indexed="81"/>
            <rFont val="Tahoma"/>
            <charset val="1"/>
          </rPr>
          <t xml:space="preserve">
dans la note d'information</t>
        </r>
      </text>
    </comment>
  </commentList>
</comments>
</file>

<file path=xl/sharedStrings.xml><?xml version="1.0" encoding="utf-8"?>
<sst xmlns="http://schemas.openxmlformats.org/spreadsheetml/2006/main" count="24616" uniqueCount="3871">
  <si>
    <t>1826-CPD-10-02-08-DR01</t>
  </si>
  <si>
    <t>Axibloc</t>
  </si>
  <si>
    <t>AXIMUM</t>
  </si>
  <si>
    <t>DBAT</t>
  </si>
  <si>
    <t>1826-CPD-10-02-08-DR03</t>
  </si>
  <si>
    <t>DBAT+ Simple File</t>
  </si>
  <si>
    <t>1826-CPD-10-02-08-DR04</t>
  </si>
  <si>
    <t>DBAT+ Double File</t>
  </si>
  <si>
    <t>GS2+</t>
  </si>
  <si>
    <t>AXIMUM PRODUITS DE SéCURITé</t>
  </si>
  <si>
    <t>SMS</t>
  </si>
  <si>
    <t>DE2+</t>
  </si>
  <si>
    <t>GSE+</t>
  </si>
  <si>
    <t>GS4+</t>
  </si>
  <si>
    <t>GRC+</t>
  </si>
  <si>
    <t>GCU+</t>
  </si>
  <si>
    <t>DE2+ R4</t>
  </si>
  <si>
    <t>DE2+ R8</t>
  </si>
  <si>
    <t>Eco GS2A</t>
  </si>
  <si>
    <t>DBA-DM Definitive Mobile [Simple File]</t>
  </si>
  <si>
    <t>BSS</t>
  </si>
  <si>
    <t>DBA-DM [Double File espace 0,3 mètre]</t>
  </si>
  <si>
    <t>DBA-DM [Double File espace 1,05 mètres]</t>
  </si>
  <si>
    <t>DBA-DM [Double File espace 0,7 mètre]</t>
  </si>
  <si>
    <t>DBA-DM [Double File espace 0,5 mètre]</t>
  </si>
  <si>
    <t>DBA-DM Simple File Sans Capot</t>
  </si>
  <si>
    <t>Barrière STD [Simple File]</t>
  </si>
  <si>
    <t>1826-CPD-11-02-16-DR01</t>
  </si>
  <si>
    <t>SMV70 [Simple file]</t>
  </si>
  <si>
    <t>G.I.E SMV</t>
  </si>
  <si>
    <t>1826-CPD-11-02-16-DR02</t>
  </si>
  <si>
    <t>SMV70 [Double file espace 0,5 mètre]</t>
  </si>
  <si>
    <t>G4M</t>
  </si>
  <si>
    <t>GAILLARD RONDINO</t>
  </si>
  <si>
    <t>G2M</t>
  </si>
  <si>
    <t>GH2</t>
  </si>
  <si>
    <t>G4M+</t>
  </si>
  <si>
    <t>G2M+</t>
  </si>
  <si>
    <t>1826-CPD-11-02-15-DR01</t>
  </si>
  <si>
    <t>"GS H2 DF" Double File</t>
  </si>
  <si>
    <t>GUINTOLI</t>
  </si>
  <si>
    <t>1826-CPD-11-02-15-DR02</t>
  </si>
  <si>
    <t>"GS H2 DF" Simple File</t>
  </si>
  <si>
    <t>1826-CPD-08-02-01-DR01</t>
  </si>
  <si>
    <t>BEAM N2-S2</t>
  </si>
  <si>
    <t>HIASA</t>
  </si>
  <si>
    <t>1826-CPD-08-02-01-DR02</t>
  </si>
  <si>
    <t>BEAM N2-S4</t>
  </si>
  <si>
    <t>1826-CPD-08-02-01-DR03</t>
  </si>
  <si>
    <t>PMH-13</t>
  </si>
  <si>
    <t>1826-CPD-08-02-01-DR04</t>
  </si>
  <si>
    <t>PMH-16</t>
  </si>
  <si>
    <t>1826-CPD-08-02-01-DR05</t>
  </si>
  <si>
    <t>PMH-38</t>
  </si>
  <si>
    <t>1826-CPD-08-02-01-DR06</t>
  </si>
  <si>
    <t>1826-CPD-08-02-01-DR07</t>
  </si>
  <si>
    <t>LPC</t>
  </si>
  <si>
    <t>Barrière de Pont H2 OVALIE</t>
  </si>
  <si>
    <t>ROUSSEAU</t>
  </si>
  <si>
    <t>Barrière de Pont H2+ OVALIE</t>
  </si>
  <si>
    <t>Barrière de Pont H3 OVALIE</t>
  </si>
  <si>
    <t>1826-CPD-10-02-09-DR01</t>
  </si>
  <si>
    <t>GMA 09800</t>
  </si>
  <si>
    <t>SCHOLL METAL</t>
  </si>
  <si>
    <t>SGGT STRASSENAUSSTRATTUNGEN GMBH</t>
  </si>
  <si>
    <t>GS4 P</t>
  </si>
  <si>
    <t>P13</t>
  </si>
  <si>
    <t>1826-CPD-10-02-12-DR04</t>
  </si>
  <si>
    <t>Heintzmann Basic Barrier® H2</t>
  </si>
  <si>
    <t>SOLO-BOIS S4.2</t>
  </si>
  <si>
    <t>SOLOSAR</t>
  </si>
  <si>
    <t>SOLO-BOIS S4.4</t>
  </si>
  <si>
    <t>GS2 P (Performance)</t>
  </si>
  <si>
    <t>SPIG</t>
  </si>
  <si>
    <t>SP-15/4</t>
  </si>
  <si>
    <t>STALPRODUKT S.A.</t>
  </si>
  <si>
    <t>SP-10/4</t>
  </si>
  <si>
    <t>SP-09/4</t>
  </si>
  <si>
    <t>SP-06/2</t>
  </si>
  <si>
    <t>SP-07/1.33</t>
  </si>
  <si>
    <t>SP-01/2</t>
  </si>
  <si>
    <t>SP-05/4</t>
  </si>
  <si>
    <t>SP-07/4</t>
  </si>
  <si>
    <t>SP-09/2</t>
  </si>
  <si>
    <t>SP-6M/1</t>
  </si>
  <si>
    <t>STP-01/05/1.33</t>
  </si>
  <si>
    <t>SP-01/1</t>
  </si>
  <si>
    <t>SP-09/1</t>
  </si>
  <si>
    <t>SP-09/1.33</t>
  </si>
  <si>
    <t>BSP-160/1</t>
  </si>
  <si>
    <t>STP-01M/2</t>
  </si>
  <si>
    <t>SP-05/2</t>
  </si>
  <si>
    <t>SP-10/2</t>
  </si>
  <si>
    <t>BSP-160K/1</t>
  </si>
  <si>
    <t>BSP-160K/1.33</t>
  </si>
  <si>
    <t>SP-06/4</t>
  </si>
  <si>
    <t>SP-06/1</t>
  </si>
  <si>
    <t>SP-07R/2</t>
  </si>
  <si>
    <t>SP-07R/4</t>
  </si>
  <si>
    <t>SP-07M/1</t>
  </si>
  <si>
    <t>SP-11/2</t>
  </si>
  <si>
    <t>SP-17/4</t>
  </si>
  <si>
    <t>SP-07/2</t>
  </si>
  <si>
    <t>SP-06/1.33</t>
  </si>
  <si>
    <t>SP-06MK/1</t>
  </si>
  <si>
    <t>BSP-160/1.33</t>
  </si>
  <si>
    <t>STP-02MK/2</t>
  </si>
  <si>
    <t>STP-03MK/2</t>
  </si>
  <si>
    <t>STP-01MK/2</t>
  </si>
  <si>
    <t>SP-15W/2</t>
  </si>
  <si>
    <t>SP-15W/4</t>
  </si>
  <si>
    <t>Stal Pro Rail d</t>
  </si>
  <si>
    <t>Stal Pro Rail s</t>
  </si>
  <si>
    <t>Stal Pro Rail s4</t>
  </si>
  <si>
    <t>Stal Pro Rail es</t>
  </si>
  <si>
    <t>1826-CPD-10-02-10-DR01</t>
  </si>
  <si>
    <t>EGS B H2 SF</t>
  </si>
  <si>
    <t>STRADAL</t>
  </si>
  <si>
    <t>1826-CPD-10-02-10-DR02</t>
  </si>
  <si>
    <t>GS H2 DF</t>
  </si>
  <si>
    <t>1826-CPD-10-02-10-DR03</t>
  </si>
  <si>
    <t>GS H1 SF</t>
  </si>
  <si>
    <t>1826-CPD-09-02-06-DR01</t>
  </si>
  <si>
    <t>TERTU S.A.</t>
  </si>
  <si>
    <t>1826-CPD-09-02-06-DR02</t>
  </si>
  <si>
    <t>1826-CPD-09-02-06-DR03</t>
  </si>
  <si>
    <t>T18 4MS2</t>
  </si>
  <si>
    <t>1826-CPD-09-02-06-DR04</t>
  </si>
  <si>
    <t>T18 4M</t>
  </si>
  <si>
    <t>1826-CPD-09-02-06-DR05</t>
  </si>
  <si>
    <t>Easy Rail AF 1.33</t>
  </si>
  <si>
    <t>1826-CPD-11-02-14-DR05</t>
  </si>
  <si>
    <t>1826-CPD-11-02-14-DR06</t>
  </si>
  <si>
    <t>1826-CPD-11-02-14-DR07</t>
  </si>
  <si>
    <t>1826-CPD-11-02-14-DR08</t>
  </si>
  <si>
    <t>1826-CPD-11-02-14-DR09</t>
  </si>
  <si>
    <t>MotionGuard ITPC</t>
  </si>
  <si>
    <t>Date d'Admission</t>
  </si>
  <si>
    <t>Date de Modification</t>
  </si>
  <si>
    <t>Type</t>
  </si>
  <si>
    <t>Usage</t>
  </si>
  <si>
    <t>Route</t>
  </si>
  <si>
    <t>Ouvrage d'art</t>
  </si>
  <si>
    <t>Béton</t>
  </si>
  <si>
    <t>Métallique</t>
  </si>
  <si>
    <t>Bois-métal</t>
  </si>
  <si>
    <t>Bois</t>
  </si>
  <si>
    <t>Protection</t>
  </si>
  <si>
    <t>Centrale</t>
  </si>
  <si>
    <t>Latérale</t>
  </si>
  <si>
    <t>Niveau</t>
  </si>
  <si>
    <t>N1</t>
  </si>
  <si>
    <t>N2</t>
  </si>
  <si>
    <t>H1</t>
  </si>
  <si>
    <t>H2</t>
  </si>
  <si>
    <t>H3</t>
  </si>
  <si>
    <t>H4a</t>
  </si>
  <si>
    <t>H4b</t>
  </si>
  <si>
    <t>Technologie</t>
  </si>
  <si>
    <t>Utilisation</t>
  </si>
  <si>
    <t>Permanente</t>
  </si>
  <si>
    <t>Temporaire</t>
  </si>
  <si>
    <t>Fixe / Amovible</t>
  </si>
  <si>
    <t>Fixe</t>
  </si>
  <si>
    <t>Amovible</t>
  </si>
  <si>
    <t>Sol</t>
  </si>
  <si>
    <t>Battu</t>
  </si>
  <si>
    <t>Platine</t>
  </si>
  <si>
    <t>Ancrage</t>
  </si>
  <si>
    <t>Implantation</t>
  </si>
  <si>
    <t>Spit</t>
  </si>
  <si>
    <t>ASI</t>
  </si>
  <si>
    <t>A</t>
  </si>
  <si>
    <t>B</t>
  </si>
  <si>
    <t>C</t>
  </si>
  <si>
    <t>W</t>
  </si>
  <si>
    <t>W1</t>
  </si>
  <si>
    <t>W2</t>
  </si>
  <si>
    <t>W3</t>
  </si>
  <si>
    <t>W4</t>
  </si>
  <si>
    <t>W5</t>
  </si>
  <si>
    <t>W6</t>
  </si>
  <si>
    <t>W7</t>
  </si>
  <si>
    <t>W8</t>
  </si>
  <si>
    <t>W9</t>
  </si>
  <si>
    <t>Obstacle saillant (m)</t>
  </si>
  <si>
    <t>Dénivellé (m)</t>
  </si>
  <si>
    <t>Largeur TPC</t>
  </si>
  <si>
    <t>Posé</t>
  </si>
  <si>
    <t>ASEBAL</t>
  </si>
  <si>
    <t>AS-BLB.C</t>
  </si>
  <si>
    <t>AS-BLB.D</t>
  </si>
  <si>
    <t xml:space="preserve">N2 </t>
  </si>
  <si>
    <t>AS-BMSNA2/C</t>
  </si>
  <si>
    <t>AS-BMSNA4/T</t>
  </si>
  <si>
    <t>AS-BL1.A</t>
  </si>
  <si>
    <t>AS-BMSNC2/C</t>
  </si>
  <si>
    <t>AS-BL2.A</t>
  </si>
  <si>
    <t>H4B</t>
  </si>
  <si>
    <t>AS-MEB.A</t>
  </si>
  <si>
    <t>AS-BM2NA2/C</t>
  </si>
  <si>
    <t>PASS &amp; Co</t>
  </si>
  <si>
    <t>Certification</t>
  </si>
  <si>
    <t>CE</t>
  </si>
  <si>
    <t>NF</t>
  </si>
  <si>
    <t>Oui/Non</t>
  </si>
  <si>
    <t>Oui</t>
  </si>
  <si>
    <t>Non</t>
  </si>
  <si>
    <t>Distributeur en France</t>
  </si>
  <si>
    <t>GAILLARD-RONDINO</t>
  </si>
  <si>
    <t>SLER</t>
  </si>
  <si>
    <t>TERTU</t>
  </si>
  <si>
    <t>DISTRIROUTE</t>
  </si>
  <si>
    <t>PASS France</t>
  </si>
  <si>
    <t>FRACASSO-VOLKMANN</t>
  </si>
  <si>
    <t>ESP Plus W1</t>
  </si>
  <si>
    <t>B29707</t>
  </si>
  <si>
    <t>ESP 4.0</t>
  </si>
  <si>
    <t>B36345</t>
  </si>
  <si>
    <t>B25635</t>
  </si>
  <si>
    <t>B29711</t>
  </si>
  <si>
    <t>0176-CPD-2010</t>
  </si>
  <si>
    <t>Numéro</t>
  </si>
  <si>
    <t>Nom</t>
  </si>
  <si>
    <t>Pays</t>
  </si>
  <si>
    <t> 0038</t>
  </si>
  <si>
    <t>Lloyd's Register Verification Limited</t>
  </si>
  <si>
    <t>United Kingdom</t>
  </si>
  <si>
    <t> 0045</t>
  </si>
  <si>
    <t>TÜV NORD SYSTEMS GMBH &amp; CO. KG</t>
  </si>
  <si>
    <t>Germany</t>
  </si>
  <si>
    <t> 0068</t>
  </si>
  <si>
    <t>IRCM ISTITUTO DI RICERCHE E COLLAUDI MASINI S.R.L.</t>
  </si>
  <si>
    <t>Italy</t>
  </si>
  <si>
    <t> 0086</t>
  </si>
  <si>
    <t>BSI</t>
  </si>
  <si>
    <t> 0099</t>
  </si>
  <si>
    <t>ASOCIACION ESPAÑOLA DE NORMALIZACION Y CERTIFICACION (AENOR)</t>
  </si>
  <si>
    <t>Spain</t>
  </si>
  <si>
    <t> 0120</t>
  </si>
  <si>
    <t>SGS United Kingdom Limited</t>
  </si>
  <si>
    <t> 0336</t>
  </si>
  <si>
    <t>TÜV Rheinland Nederland B.V.</t>
  </si>
  <si>
    <t>Netherlands</t>
  </si>
  <si>
    <t> 0402</t>
  </si>
  <si>
    <t>SP Sveriges Tekniska Forskningsinstitut AB</t>
  </si>
  <si>
    <t>Sweden</t>
  </si>
  <si>
    <t> 0416</t>
  </si>
  <si>
    <t>INSPECTA SERTIFIOINTI OY</t>
  </si>
  <si>
    <t>Finland</t>
  </si>
  <si>
    <t> 0496</t>
  </si>
  <si>
    <t>DET NORSKE VERITAS Italia Srl</t>
  </si>
  <si>
    <t> 0497</t>
  </si>
  <si>
    <t>CSI SPA</t>
  </si>
  <si>
    <t> 0531</t>
  </si>
  <si>
    <t>TÜV SÜD SZA Österreich, TECHNISCHE PRÜF-GMBH</t>
  </si>
  <si>
    <t> 0615</t>
  </si>
  <si>
    <t>BUREAU VERITAS CERTIFICATION DENMARK A/S</t>
  </si>
  <si>
    <t>Denmark</t>
  </si>
  <si>
    <t> 0620</t>
  </si>
  <si>
    <t>Kiwa N.V. Certificatie en Keuringen</t>
  </si>
  <si>
    <t> 0760</t>
  </si>
  <si>
    <t>BUNDESANSTALT FÜR STRASSENWESEN</t>
  </si>
  <si>
    <t> 0790</t>
  </si>
  <si>
    <t>BAU-ZERT OST E.V. - Bauprodukte Überwachungs- und Zertifizierungsverband Ost</t>
  </si>
  <si>
    <t> 0888</t>
  </si>
  <si>
    <t>MIRA LIMITED</t>
  </si>
  <si>
    <t> 0913</t>
  </si>
  <si>
    <t>PRÜF-, UBERWACHUNGS- UND ZERTIFIZIERUNGSGEMEINSCHAFT DER STRASSENAUSSTATTER STRAUS-ZERT</t>
  </si>
  <si>
    <t> 1020</t>
  </si>
  <si>
    <t>TECHNICKY A ZKUSEBNI USTAV STAVEBNI PRAHA s.p.</t>
  </si>
  <si>
    <t>Czech Republic</t>
  </si>
  <si>
    <t> 1029</t>
  </si>
  <si>
    <t>SGS-ICS SERVIÇOS INTERNACIONAIS DE CERTIFICAÇÃO LDA</t>
  </si>
  <si>
    <t>Portugal</t>
  </si>
  <si>
    <t> 1035</t>
  </si>
  <si>
    <t>BUREAU VERITAS CERTIFICATION, S.A.</t>
  </si>
  <si>
    <t> 1137</t>
  </si>
  <si>
    <t>ORGANISME IMPARTIAL DE CONTROLE DE PRODUITS POUR LA CONSTRUCTION ASBL (COPRO) - ONPARTIJDIGE INSTELLING VOOR DE CONTROLE VAN BOUWPRODUCTEN VZW (COPRO)</t>
  </si>
  <si>
    <t>Belgium</t>
  </si>
  <si>
    <t> 1164</t>
  </si>
  <si>
    <t>Centre d'Etudes et de Recherche de l'Industrie du Béton (CERIB)</t>
  </si>
  <si>
    <t>France</t>
  </si>
  <si>
    <t> 1176</t>
  </si>
  <si>
    <t>PROBETON asbl-vzw</t>
  </si>
  <si>
    <t> 1301</t>
  </si>
  <si>
    <t>TECHNICKY A SKUSOBNY USTAV STAVEBNY, N. O.</t>
  </si>
  <si>
    <t>Slovakia</t>
  </si>
  <si>
    <t> 1305</t>
  </si>
  <si>
    <t>ICMQ SPA</t>
  </si>
  <si>
    <t> 1328</t>
  </si>
  <si>
    <t>CERTIF ASSOCIAÇÃO PARA A CERTIFICAÇÃO</t>
  </si>
  <si>
    <t> 1358</t>
  </si>
  <si>
    <t>VYSKUMNY USTAV DOPRAVNY, A.S.</t>
  </si>
  <si>
    <t> 1374</t>
  </si>
  <si>
    <t>IRMA - INSTITUT ZA RAZISKAVO MATERIALOV IN APLIKACIJE D.O.O.</t>
  </si>
  <si>
    <t>Slovenia</t>
  </si>
  <si>
    <t> 1404</t>
  </si>
  <si>
    <t>ZAG - ZAVOD ZA GRADBENISTVO SLOVENIJE</t>
  </si>
  <si>
    <t> 1458</t>
  </si>
  <si>
    <t>SIMPTEST ZESPOL OSRODKOW KWALIFIKACJI JAKOSCI WYROBOW OSRODEK BADAN I CERTYFIKACJI SP. Z O.O.</t>
  </si>
  <si>
    <t>Poland</t>
  </si>
  <si>
    <t> 1488</t>
  </si>
  <si>
    <t>INSTYTUT TECHNIKI BUDOWLANEJ (ITB)</t>
  </si>
  <si>
    <t> 1505</t>
  </si>
  <si>
    <t>NORDCERT AB</t>
  </si>
  <si>
    <t> 1608</t>
  </si>
  <si>
    <t>IGQ - ISTITUTO ITALIANO DI GARANZIA DELLA QUALITÀ</t>
  </si>
  <si>
    <t> 1794</t>
  </si>
  <si>
    <t>PÜZ BAU Gesellschaft zur Prüfung, Überwachung und Zertifizierung Bauprodukten und -verfahren mbH</t>
  </si>
  <si>
    <t> 1813</t>
  </si>
  <si>
    <t>FUNDACION PARA LA INVESTIGACIONY DESARROLLO DEL TRANSPORTE Y ENERGIA (CIDAUT)</t>
  </si>
  <si>
    <t> 1826</t>
  </si>
  <si>
    <t>ASCQUER</t>
  </si>
  <si>
    <t> 1833</t>
  </si>
  <si>
    <t>INCERTRANS</t>
  </si>
  <si>
    <t>Romania</t>
  </si>
  <si>
    <t> 1835</t>
  </si>
  <si>
    <t>SRAC CERT SERV</t>
  </si>
  <si>
    <t> 1840</t>
  </si>
  <si>
    <t>AEROQ</t>
  </si>
  <si>
    <t> 1853</t>
  </si>
  <si>
    <t>TÜV Rheinland Bulgaria Ltd.</t>
  </si>
  <si>
    <t>Bulgaria</t>
  </si>
  <si>
    <t> 1922</t>
  </si>
  <si>
    <t>“Dedal – Attestation and Certification” Ltd.</t>
  </si>
  <si>
    <t> 1938</t>
  </si>
  <si>
    <t>Institute of Mechanics - BAS</t>
  </si>
  <si>
    <t> 1939</t>
  </si>
  <si>
    <t>SGS Intron B.V.</t>
  </si>
  <si>
    <t> 2032</t>
  </si>
  <si>
    <t>Building Research Institute</t>
  </si>
  <si>
    <t> 2049</t>
  </si>
  <si>
    <t>EUROFINS - MODULO UNO SPA</t>
  </si>
  <si>
    <t> 2071</t>
  </si>
  <si>
    <t>KTI Közlekedéstudományi Intézet Nonprofit Kft.</t>
  </si>
  <si>
    <t>Hungary</t>
  </si>
  <si>
    <t> 2098</t>
  </si>
  <si>
    <t>TRL Limited</t>
  </si>
  <si>
    <t> 2104</t>
  </si>
  <si>
    <t>TÜV SÜD Automotive GmbH</t>
  </si>
  <si>
    <t> 2112</t>
  </si>
  <si>
    <t>TSR Engineering GmbH - Prüfstelle für Rückhaltesysteme an Strassen und Tragkonstruktionen für die Strassenaustattung</t>
  </si>
  <si>
    <t>Switzerland</t>
  </si>
  <si>
    <t> 2131</t>
  </si>
  <si>
    <t>AISICO SRL</t>
  </si>
  <si>
    <t> 2167</t>
  </si>
  <si>
    <t>CEStrA-Zert</t>
  </si>
  <si>
    <t> 2178</t>
  </si>
  <si>
    <t>LIER</t>
  </si>
  <si>
    <t> 2193</t>
  </si>
  <si>
    <t>Certification and Homologation Consultancy Services Co</t>
  </si>
  <si>
    <t> 2202</t>
  </si>
  <si>
    <t>TÜV Rheinland TNO Automotive International BV</t>
  </si>
  <si>
    <t> 2204</t>
  </si>
  <si>
    <t>Societatea de Certificare ICECON CERT SRL</t>
  </si>
  <si>
    <t> 2219</t>
  </si>
  <si>
    <t>Instytut Badawczy Dróg i Mostów</t>
  </si>
  <si>
    <t> 2251</t>
  </si>
  <si>
    <t>DTC Dynamic Test Center AG</t>
  </si>
  <si>
    <t> 2266</t>
  </si>
  <si>
    <t>DEKRA Automobil GmbH</t>
  </si>
  <si>
    <t> 2312</t>
  </si>
  <si>
    <t>TU Graz Institut für Fahrzeugsicherheit</t>
  </si>
  <si>
    <t>Entraxe (MM)</t>
  </si>
  <si>
    <t>Largeur transversale (MM)</t>
  </si>
  <si>
    <t>Hauteur HORS SOL (MM)</t>
  </si>
  <si>
    <t>A Allemand</t>
  </si>
  <si>
    <t>B Allemand</t>
  </si>
  <si>
    <t>Profil Lisse</t>
  </si>
  <si>
    <t>Profil Support</t>
  </si>
  <si>
    <t>C 100</t>
  </si>
  <si>
    <t>Sigma</t>
  </si>
  <si>
    <t>Profil support</t>
  </si>
  <si>
    <t xml:space="preserve"> D1 Support (mm)</t>
  </si>
  <si>
    <t>D2 support (mm)</t>
  </si>
  <si>
    <t>Epaisseur Lisse (mm)</t>
  </si>
  <si>
    <t>Matière Lisse</t>
  </si>
  <si>
    <t>Longueur support (mm)</t>
  </si>
  <si>
    <t>Matière support</t>
  </si>
  <si>
    <t>S 235 JR</t>
  </si>
  <si>
    <t>U</t>
  </si>
  <si>
    <t>S 275 jr</t>
  </si>
  <si>
    <t>AMVR1</t>
  </si>
  <si>
    <t>C 125</t>
  </si>
  <si>
    <t>C 140</t>
  </si>
  <si>
    <t>Epaisseur support (mm)</t>
  </si>
  <si>
    <t>S 355 JR</t>
  </si>
  <si>
    <t>Type Composant</t>
  </si>
  <si>
    <t>Lisse routière</t>
  </si>
  <si>
    <t>Support</t>
  </si>
  <si>
    <t>Nature Composant</t>
  </si>
  <si>
    <t>Pièce</t>
  </si>
  <si>
    <t>Complet</t>
  </si>
  <si>
    <t>Atténuateur de choc</t>
  </si>
  <si>
    <t>Ecarteur</t>
  </si>
  <si>
    <t>0069-CPD-2011</t>
  </si>
  <si>
    <t>211-2131-CPD-2012</t>
  </si>
  <si>
    <t>0177-CPD-2010</t>
  </si>
  <si>
    <t>1826-CPD-11-02-14-DR3</t>
  </si>
  <si>
    <t>0760-CPD-F10132</t>
  </si>
  <si>
    <t>Ecran Moto</t>
  </si>
  <si>
    <t>132-2131-CPD-2011</t>
  </si>
  <si>
    <t>INCONNU</t>
  </si>
  <si>
    <t>BOX</t>
  </si>
  <si>
    <t>3 Ondes</t>
  </si>
  <si>
    <t>inconnu</t>
  </si>
  <si>
    <t>0139-CPD-2010</t>
  </si>
  <si>
    <t>121-2131-CPD-2011</t>
  </si>
  <si>
    <t>092-2131-CPD-2010</t>
  </si>
  <si>
    <t>0179-CPD-2010</t>
  </si>
  <si>
    <t>135-2131-CPD-2011</t>
  </si>
  <si>
    <t>0120-CPD-2010</t>
  </si>
  <si>
    <t>146-2131-CPD-2011</t>
  </si>
  <si>
    <t>HEA</t>
  </si>
  <si>
    <t>119-2131-CPD-2011</t>
  </si>
  <si>
    <t>Rectangle</t>
  </si>
  <si>
    <t>131-2131-CPD-2011</t>
  </si>
  <si>
    <t>134-2131-CPD-2011</t>
  </si>
  <si>
    <t>062-2131-CPD-2010</t>
  </si>
  <si>
    <t>144-2131-CPD-2011</t>
  </si>
  <si>
    <t>150-2131-CPD-2010</t>
  </si>
  <si>
    <t>064-2131-CPD-2010</t>
  </si>
  <si>
    <t>180-2131-CPD-2011</t>
  </si>
  <si>
    <t>TUBE</t>
  </si>
  <si>
    <t>143-2131-CPD-2011</t>
  </si>
  <si>
    <t>0.6</t>
  </si>
  <si>
    <t>0.8</t>
  </si>
  <si>
    <t>1.0</t>
  </si>
  <si>
    <t>1.3</t>
  </si>
  <si>
    <t>1.7</t>
  </si>
  <si>
    <t>2.1</t>
  </si>
  <si>
    <t>2.5</t>
  </si>
  <si>
    <t>3.5</t>
  </si>
  <si>
    <t>Classe</t>
  </si>
  <si>
    <t>Valeur maxi (m)</t>
  </si>
  <si>
    <t>072-2131-CPD-2010</t>
  </si>
  <si>
    <t>151-2131-CPD-2010</t>
  </si>
  <si>
    <t>165-2131-CPD-2011</t>
  </si>
  <si>
    <t>AS-BLB.A</t>
  </si>
  <si>
    <t>0099-CPD-A72-0020</t>
  </si>
  <si>
    <t>C 120</t>
  </si>
  <si>
    <t>AS-BLB.B</t>
  </si>
  <si>
    <t>TUBOSIDER</t>
  </si>
  <si>
    <t>Masse (Kg/ML)</t>
  </si>
  <si>
    <t>3N.TU-brl.40</t>
  </si>
  <si>
    <t>3N.TU-brl.07</t>
  </si>
  <si>
    <t>NON</t>
  </si>
  <si>
    <t>3N.TU-brl.30</t>
  </si>
  <si>
    <t>3N.TU-brl.31</t>
  </si>
  <si>
    <t>3N.TU-brl.08</t>
  </si>
  <si>
    <t>Sans Objet</t>
  </si>
  <si>
    <t>BSP-160</t>
  </si>
  <si>
    <t>099-CPD-A72-0060</t>
  </si>
  <si>
    <t>METALESA</t>
  </si>
  <si>
    <t>META16</t>
  </si>
  <si>
    <t>099-CPD-A72-0031</t>
  </si>
  <si>
    <t>META13</t>
  </si>
  <si>
    <t>BL.ID-N2/03</t>
  </si>
  <si>
    <t>DUERO H2/L1</t>
  </si>
  <si>
    <t>BL.ID-N2/04</t>
  </si>
  <si>
    <t>BLM.ID-N2/01</t>
  </si>
  <si>
    <t>BP.ID-H3/02</t>
  </si>
  <si>
    <t>BP.ID-H2/C2</t>
  </si>
  <si>
    <t>MARCEGAGLIA</t>
  </si>
  <si>
    <t>230-2131-CPD-2012</t>
  </si>
  <si>
    <t>282-2131-CPD-2012</t>
  </si>
  <si>
    <t>231-2131-CPD-2012</t>
  </si>
  <si>
    <t>234-2131-CPD-2012</t>
  </si>
  <si>
    <t>027-CPD-2010</t>
  </si>
  <si>
    <t>281-2131-CPD-2012</t>
  </si>
  <si>
    <t>233-2131-CPD-2012</t>
  </si>
  <si>
    <t>240-2131-CPD-2012</t>
  </si>
  <si>
    <t>239-2131-CPD-2012</t>
  </si>
  <si>
    <t>200-2131-CPD-2012</t>
  </si>
  <si>
    <t>167-2131-CPD-2011</t>
  </si>
  <si>
    <t>226-2131-CPD-2012</t>
  </si>
  <si>
    <t>154-2131-CPD-2011</t>
  </si>
  <si>
    <t>241-2131-CPD-2012</t>
  </si>
  <si>
    <t>068-CPD-2010</t>
  </si>
  <si>
    <t>243-2131-CPD-2012</t>
  </si>
  <si>
    <t>149-2131-CPD-2011</t>
  </si>
  <si>
    <t>067-CPD-2010</t>
  </si>
  <si>
    <t>015-CPD-2009</t>
  </si>
  <si>
    <t>169-2131-CPD-2011</t>
  </si>
  <si>
    <t>170-2131-CPD-2011</t>
  </si>
  <si>
    <t>153-2131-CPD-2011</t>
  </si>
  <si>
    <t>202-2131-CPD-2012</t>
  </si>
  <si>
    <t>201-2131-CPD-2012</t>
  </si>
  <si>
    <t>215-2131-CPD-2012</t>
  </si>
  <si>
    <t>244-2131-CPD-2012</t>
  </si>
  <si>
    <t>216-CPD-2131-2012</t>
  </si>
  <si>
    <t>052-CPD-2010</t>
  </si>
  <si>
    <t>001-CPD-2009</t>
  </si>
  <si>
    <t>054-CPD-2010</t>
  </si>
  <si>
    <t>174-2131CPD-2011</t>
  </si>
  <si>
    <t>028-CPD-2010</t>
  </si>
  <si>
    <t>040-CPD-2010</t>
  </si>
  <si>
    <t>3N.TU-bpl.17</t>
  </si>
  <si>
    <t>3N.TU-bpl.37</t>
  </si>
  <si>
    <t>3N.TU-bpl.13</t>
  </si>
  <si>
    <t>3N.TU-bpl.28</t>
  </si>
  <si>
    <t>3N.TU-bpl.14</t>
  </si>
  <si>
    <t>2N.TU-brl.23</t>
  </si>
  <si>
    <t>3N.TU-brl.16</t>
  </si>
  <si>
    <t>2N.TU-brl.41</t>
  </si>
  <si>
    <t>3N.TU-spt.01</t>
  </si>
  <si>
    <t>3N.TU-spt.19</t>
  </si>
  <si>
    <t>3N.TU-spt.24</t>
  </si>
  <si>
    <t>3N.TU-spt.42</t>
  </si>
  <si>
    <t>Sans objet</t>
  </si>
  <si>
    <t>3N.TU-bpl.71</t>
  </si>
  <si>
    <t>3N.TU-bpl.70</t>
  </si>
  <si>
    <t>4 Ondes</t>
  </si>
  <si>
    <t>VARLEY &amp; GULLIVER</t>
  </si>
  <si>
    <t>VGAN 1000</t>
  </si>
  <si>
    <t>Aluminium</t>
  </si>
  <si>
    <t>VGAN 500</t>
  </si>
  <si>
    <t>VGSN 1000</t>
  </si>
  <si>
    <t>VGSN 500</t>
  </si>
  <si>
    <t>VGSH 2000</t>
  </si>
  <si>
    <t>V6GUARD</t>
  </si>
  <si>
    <t>BRIFEN</t>
  </si>
  <si>
    <t>Câble</t>
  </si>
  <si>
    <t xml:space="preserve">CEWR2015 </t>
  </si>
  <si>
    <t>CEWR4005</t>
  </si>
  <si>
    <t>CEWR2005</t>
  </si>
  <si>
    <t>CEWR4020</t>
  </si>
  <si>
    <t xml:space="preserve">CEWR2020 </t>
  </si>
  <si>
    <t>CEWR2035</t>
  </si>
  <si>
    <t>FB02</t>
  </si>
  <si>
    <t>HILL AND SMITH</t>
  </si>
  <si>
    <t xml:space="preserve">FB03 </t>
  </si>
  <si>
    <t xml:space="preserve">FB04 </t>
  </si>
  <si>
    <t xml:space="preserve">FB04B </t>
  </si>
  <si>
    <t>CEFB04</t>
  </si>
  <si>
    <t>FB05</t>
  </si>
  <si>
    <t>CEFB05</t>
  </si>
  <si>
    <t>CEFB12</t>
  </si>
  <si>
    <t>FB12b</t>
  </si>
  <si>
    <t>CEFB13</t>
  </si>
  <si>
    <t xml:space="preserve">FB14a </t>
  </si>
  <si>
    <t>FB14b</t>
  </si>
  <si>
    <t>CEFB14</t>
  </si>
  <si>
    <t>CEFB21</t>
  </si>
  <si>
    <t>CEFB21R</t>
  </si>
  <si>
    <t>CEFB22</t>
  </si>
  <si>
    <t>CEFB23</t>
  </si>
  <si>
    <t>CEFB64</t>
  </si>
  <si>
    <t>CEFB85</t>
  </si>
  <si>
    <t>CEFB95</t>
  </si>
  <si>
    <t>TCB</t>
  </si>
  <si>
    <t>NPSBS-UK</t>
  </si>
  <si>
    <t>OBB</t>
  </si>
  <si>
    <t>1608-CPD-P090</t>
  </si>
  <si>
    <t>2N.TU-brl.59</t>
  </si>
  <si>
    <t>1608-CPD-P074</t>
  </si>
  <si>
    <t>3N.TU-spt.64</t>
  </si>
  <si>
    <t>3N.TU-spt.63</t>
  </si>
  <si>
    <t>1608-CPD-P082</t>
  </si>
  <si>
    <t>3N.TU-brl;43</t>
  </si>
  <si>
    <t>1608-CPD-P080</t>
  </si>
  <si>
    <t>1608-CPD-P114</t>
  </si>
  <si>
    <t>1608-CPD-P081</t>
  </si>
  <si>
    <t>3N.TU-bpl.66</t>
  </si>
  <si>
    <t>AISICO-011-CPD-2009</t>
  </si>
  <si>
    <t>3N.TU-bpl.61</t>
  </si>
  <si>
    <t>3N.TU-BPL.58</t>
  </si>
  <si>
    <t>3N-TU-bpl.80</t>
  </si>
  <si>
    <t>AISICO-022-CPD-2009</t>
  </si>
  <si>
    <t>3N.TU-brl.62</t>
  </si>
  <si>
    <t>3N.TU-brl.53</t>
  </si>
  <si>
    <t>1608-CPD-P077</t>
  </si>
  <si>
    <t>1608-CPD-P076</t>
  </si>
  <si>
    <t>2N.TU-brl.21</t>
  </si>
  <si>
    <t>2N.TU-brl.77</t>
  </si>
  <si>
    <t>3N.TU-brl.79</t>
  </si>
  <si>
    <t>2N.TU-brl.56</t>
  </si>
  <si>
    <t>3N.TU-brl.68</t>
  </si>
  <si>
    <t>3N.TU-brl.69</t>
  </si>
  <si>
    <t>BEAM-N2-S4R</t>
  </si>
  <si>
    <t>L Developpement Industriel</t>
  </si>
  <si>
    <t>BEAM-N2-S2R</t>
  </si>
  <si>
    <t>1035-8003008-A</t>
  </si>
  <si>
    <t>BMS4-N2 (GS4-N2)</t>
  </si>
  <si>
    <t>1035-8003008-B</t>
  </si>
  <si>
    <t>BMS2-N2 (GS2-N2)</t>
  </si>
  <si>
    <t>1035-8003008-C</t>
  </si>
  <si>
    <t>BMS1-N2</t>
  </si>
  <si>
    <t>1035-8003008-D</t>
  </si>
  <si>
    <t>BMD1-N2</t>
  </si>
  <si>
    <t>1035-8003008-E</t>
  </si>
  <si>
    <t>TRIONDE H2L</t>
  </si>
  <si>
    <t>1035-8003008-M</t>
  </si>
  <si>
    <t>BMS2T-H1</t>
  </si>
  <si>
    <t>1035-8003008-R</t>
  </si>
  <si>
    <t>BMD2-H2</t>
  </si>
  <si>
    <t>1035-8003008-N</t>
  </si>
  <si>
    <t>BMS2T-H2</t>
  </si>
  <si>
    <t>1035-8003008-O</t>
  </si>
  <si>
    <t>BMD2-H1</t>
  </si>
  <si>
    <t>JUPITER 05 Ltd</t>
  </si>
  <si>
    <t>JPL1 (2.0)</t>
  </si>
  <si>
    <t>JPL1 (1.33)</t>
  </si>
  <si>
    <t>JGR</t>
  </si>
  <si>
    <t>L1</t>
  </si>
  <si>
    <t>L2</t>
  </si>
  <si>
    <t>L3</t>
  </si>
  <si>
    <t>L4</t>
  </si>
  <si>
    <t>JCGR</t>
  </si>
  <si>
    <t>JBR</t>
  </si>
  <si>
    <t>JBR + BHR1120</t>
  </si>
  <si>
    <t>JPP110</t>
  </si>
  <si>
    <t>050-CPD-2010 REV 1</t>
  </si>
  <si>
    <t>039-CPD-2010</t>
  </si>
  <si>
    <t>055-CPD-2010</t>
  </si>
  <si>
    <t>005-CPD-2009</t>
  </si>
  <si>
    <t>042-CPD-2010</t>
  </si>
  <si>
    <t>3n28361</t>
  </si>
  <si>
    <t>3n34650</t>
  </si>
  <si>
    <t>CEFB63</t>
  </si>
  <si>
    <t>1826-CPR-13-02-19-DR01</t>
  </si>
  <si>
    <t>1826-CPR-13-02-19-DR02</t>
  </si>
  <si>
    <t>OM-05/2</t>
  </si>
  <si>
    <t>OM-09/2</t>
  </si>
  <si>
    <t>1826-CPD-13-02-20-DR01</t>
  </si>
  <si>
    <t>1826-CPD-13-02-20-DR02</t>
  </si>
  <si>
    <t>1826-CPD-13-02-20-DR03</t>
  </si>
  <si>
    <t>PXMS 104/N2</t>
  </si>
  <si>
    <t>POLIMEX MOSTOSTAL</t>
  </si>
  <si>
    <t>PXMS M-102</t>
  </si>
  <si>
    <t>PXMS 101/H2</t>
  </si>
  <si>
    <t>2032-CPD-11.8</t>
  </si>
  <si>
    <t>2032-CPD-10.9</t>
  </si>
  <si>
    <t>2032-CPD-11.9</t>
  </si>
  <si>
    <t>2032-CPD-11.10</t>
  </si>
  <si>
    <t>2032-CPD-11.14</t>
  </si>
  <si>
    <t>2032-CPD-11.12</t>
  </si>
  <si>
    <t>2032-CPD-11.16</t>
  </si>
  <si>
    <t>2032-CPD-11.11</t>
  </si>
  <si>
    <t>2032-CPD-11.17</t>
  </si>
  <si>
    <t>JUPITER N2 W7</t>
  </si>
  <si>
    <t>SGR H2 W7</t>
  </si>
  <si>
    <t>notice de montage</t>
  </si>
  <si>
    <t>BRON2-PS</t>
  </si>
  <si>
    <t>AUTOSTRADE</t>
  </si>
  <si>
    <t>Cir. d'agr.</t>
  </si>
  <si>
    <t>HEINTZMANN BASIC BARRIER</t>
  </si>
  <si>
    <t>HBB 133 PLUS</t>
  </si>
  <si>
    <t>HBB 200-1900</t>
  </si>
  <si>
    <t>HBB 200-1750</t>
  </si>
  <si>
    <t>2251-CPD-0001-3-fr</t>
  </si>
  <si>
    <t>en cours</t>
  </si>
  <si>
    <t>EDSP/2.0</t>
  </si>
  <si>
    <t xml:space="preserve">SPIG </t>
  </si>
  <si>
    <t>BMS4-N2</t>
  </si>
  <si>
    <t>BMS2-N2</t>
  </si>
  <si>
    <t>BMS4I-N2</t>
  </si>
  <si>
    <t>BMS4IR-N2</t>
  </si>
  <si>
    <t>BMSNA4/T</t>
  </si>
  <si>
    <t>BMSNC2/C</t>
  </si>
  <si>
    <t>TRIONDA H2L</t>
  </si>
  <si>
    <t>1035-8003008-H</t>
  </si>
  <si>
    <t>1035-8003008-I</t>
  </si>
  <si>
    <t>1035-8003008-Q</t>
  </si>
  <si>
    <t>1035-8003008-P</t>
  </si>
  <si>
    <t>SPM</t>
  </si>
  <si>
    <t>SPM-ES4</t>
  </si>
  <si>
    <t>SPM-ES2</t>
  </si>
  <si>
    <t>SPM-ES4TUB</t>
  </si>
  <si>
    <t>SPM-IS4</t>
  </si>
  <si>
    <t>SPM-ES2SUP</t>
  </si>
  <si>
    <t>1035-8003008-J</t>
  </si>
  <si>
    <t>1035-8003008-L</t>
  </si>
  <si>
    <t>1035-8003008-K</t>
  </si>
  <si>
    <t>1035-8003008-F</t>
  </si>
  <si>
    <t>1035-8003008-G</t>
  </si>
  <si>
    <t>BMS4B-N2</t>
  </si>
  <si>
    <t>BMS2B-N2</t>
  </si>
  <si>
    <t>BMS1B-N2</t>
  </si>
  <si>
    <t>BMD1B-N2</t>
  </si>
  <si>
    <t>1035-8003008-BA</t>
  </si>
  <si>
    <t>1035-8003008-BB</t>
  </si>
  <si>
    <t>1035-8003008-BC</t>
  </si>
  <si>
    <t>1035-8003008-BD</t>
  </si>
  <si>
    <t>B33061</t>
  </si>
  <si>
    <t>OBB 2.0</t>
  </si>
  <si>
    <t>3n36060</t>
  </si>
  <si>
    <t>3n35975</t>
  </si>
  <si>
    <t>3n32312</t>
  </si>
  <si>
    <t>VR 3N Italy</t>
  </si>
  <si>
    <t>3n24872</t>
  </si>
  <si>
    <t>3n33880</t>
  </si>
  <si>
    <t>B26825</t>
  </si>
  <si>
    <t>3n31382</t>
  </si>
  <si>
    <t>3n32773</t>
  </si>
  <si>
    <t>3n32122</t>
  </si>
  <si>
    <t>B28736</t>
  </si>
  <si>
    <t>3n24335</t>
  </si>
  <si>
    <t>3n36450</t>
  </si>
  <si>
    <t>3n33568</t>
  </si>
  <si>
    <t>3n21756</t>
  </si>
  <si>
    <t>3n28079</t>
  </si>
  <si>
    <t>3n22051</t>
  </si>
  <si>
    <t>3n22490</t>
  </si>
  <si>
    <t>3n24409</t>
  </si>
  <si>
    <t>3n34352</t>
  </si>
  <si>
    <t>3n31679</t>
  </si>
  <si>
    <t>3n32818</t>
  </si>
  <si>
    <t>B33820</t>
  </si>
  <si>
    <t>3n21610</t>
  </si>
  <si>
    <t>3n32795</t>
  </si>
  <si>
    <t>3n22053</t>
  </si>
  <si>
    <t>3n31857</t>
  </si>
  <si>
    <t>3n31622</t>
  </si>
  <si>
    <t>3n28236</t>
  </si>
  <si>
    <t>162/2131/CPD/2011</t>
  </si>
  <si>
    <t>GS4</t>
  </si>
  <si>
    <t>GS2</t>
  </si>
  <si>
    <t>GRC</t>
  </si>
  <si>
    <t>GCU</t>
  </si>
  <si>
    <t>BHE sur BHO</t>
  </si>
  <si>
    <t>WALT</t>
  </si>
  <si>
    <t>1608-CPD-P-068</t>
  </si>
  <si>
    <t>1608-CPD-P-069</t>
  </si>
  <si>
    <t>SAVIA 2000</t>
  </si>
  <si>
    <t>SAVIA 2001</t>
  </si>
  <si>
    <t>BN4</t>
  </si>
  <si>
    <t>GARDE CORPS S7</t>
  </si>
  <si>
    <t>GARDE CORPS S8</t>
  </si>
  <si>
    <t>DELTA BLOC</t>
  </si>
  <si>
    <t>DB 80AS-E</t>
  </si>
  <si>
    <t>DB 80AS-F</t>
  </si>
  <si>
    <t>DB 80E</t>
  </si>
  <si>
    <t>DB 80F</t>
  </si>
  <si>
    <t>DB 90 Step</t>
  </si>
  <si>
    <t>DB 100 LSW-M</t>
  </si>
  <si>
    <t>DB 100</t>
  </si>
  <si>
    <t>DB 100S</t>
  </si>
  <si>
    <t>DB SafeGate</t>
  </si>
  <si>
    <t>DB 80AS-A</t>
  </si>
  <si>
    <t>DB 80AS-R Step</t>
  </si>
  <si>
    <t>DB 80AS-R</t>
  </si>
  <si>
    <t>DB 100AS-R</t>
  </si>
  <si>
    <t>DB 50SL</t>
  </si>
  <si>
    <t>DB 65S</t>
  </si>
  <si>
    <t>T1</t>
  </si>
  <si>
    <t>T2</t>
  </si>
  <si>
    <t>T3</t>
  </si>
  <si>
    <t>3N AHO</t>
  </si>
  <si>
    <t>ALKA Sanayi Insaat ve Ticaret A.S.</t>
  </si>
  <si>
    <t>3N AHO bridge</t>
  </si>
  <si>
    <t>AG01 1,33 H3</t>
  </si>
  <si>
    <t>AG02H2</t>
  </si>
  <si>
    <t>AG04 2.00</t>
  </si>
  <si>
    <t>ESP BOS</t>
  </si>
  <si>
    <t>Super Rail Eco</t>
  </si>
  <si>
    <t>Super Rail Plus BW</t>
  </si>
  <si>
    <t>Méga Rail bw</t>
  </si>
  <si>
    <t>OUTIMEX</t>
  </si>
  <si>
    <t>016-CPD-2011</t>
  </si>
  <si>
    <t>PXMS 100/H1</t>
  </si>
  <si>
    <t>PXMS/M 101</t>
  </si>
  <si>
    <t>PXMS 105/N2</t>
  </si>
  <si>
    <t>PXMS 107/H2</t>
  </si>
  <si>
    <t>Eco-Rail</t>
  </si>
  <si>
    <t>1137-CPD-628</t>
  </si>
  <si>
    <t>PRINS DOKKUM</t>
  </si>
  <si>
    <t>SAFEGUARD</t>
  </si>
  <si>
    <t>Super-Rail RAL-RG 620</t>
  </si>
  <si>
    <t>BHO+</t>
  </si>
  <si>
    <t>VI</t>
  </si>
  <si>
    <t>VI3</t>
  </si>
  <si>
    <t>VI2</t>
  </si>
  <si>
    <t>VI5</t>
  </si>
  <si>
    <t>VI4</t>
  </si>
  <si>
    <t>VI7</t>
  </si>
  <si>
    <t>2204‐CPD‐0232.1.m‐2011</t>
  </si>
  <si>
    <t>2204‐CPD‐0265.1‐2011</t>
  </si>
  <si>
    <t>2204‐CPD‐0266.1‐2011</t>
  </si>
  <si>
    <t xml:space="preserve"> 2204-CPD-96/579/EC-0088.1-2010</t>
  </si>
  <si>
    <t xml:space="preserve"> 2204-CPD-96/579/EC-0079.1-2010</t>
  </si>
  <si>
    <t xml:space="preserve"> 2204-CPD-96/579/EC-0078.1-2010 </t>
  </si>
  <si>
    <t>2204-CPD-96/579/EC-0060.1-2010</t>
  </si>
  <si>
    <t xml:space="preserve">2204-CPD-96/579/EC-0072.1-2010 </t>
  </si>
  <si>
    <t xml:space="preserve">2204-CPD-96/579/EC-0059.1-2010 </t>
  </si>
  <si>
    <t>2204-CPD-96/579/EC-0080.1-2010</t>
  </si>
  <si>
    <t xml:space="preserve"> 2204-CPD-96/579/EC-0083.1-2010 </t>
  </si>
  <si>
    <t>2204-CPD-96/579/EC-0089.1-2010</t>
  </si>
  <si>
    <t xml:space="preserve">2204-CPD-96/579/EC-0073.1-2010 </t>
  </si>
  <si>
    <t xml:space="preserve"> 2204-CPD-96/579/EC-0085.1-2010</t>
  </si>
  <si>
    <t xml:space="preserve"> 2204-CPD-96/579/EC-0086.1-2010</t>
  </si>
  <si>
    <t xml:space="preserve"> 2204-CPD-96/579/EC-0081.1-2010</t>
  </si>
  <si>
    <t>BENOR 630/69B</t>
  </si>
  <si>
    <t>BL.ID - H1/C2</t>
  </si>
  <si>
    <t>VI6</t>
  </si>
  <si>
    <t>H1BL-MARC2008</t>
  </si>
  <si>
    <t>H2BL-MARC2007</t>
  </si>
  <si>
    <t>SPT 42</t>
  </si>
  <si>
    <t>ECO-RAIL H2 W5 ASI A DANS LE SOL</t>
  </si>
  <si>
    <t>BPL 28</t>
  </si>
  <si>
    <t>H2BL-MARC2006</t>
  </si>
  <si>
    <t>VI8</t>
  </si>
  <si>
    <t>ECO-RAIL HA - H2 W6 ASI A</t>
  </si>
  <si>
    <t>BPL 66</t>
  </si>
  <si>
    <t>BPL 70</t>
  </si>
  <si>
    <t>BRL 43</t>
  </si>
  <si>
    <t>BRL 40</t>
  </si>
  <si>
    <t>N2W2-MARC2006</t>
  </si>
  <si>
    <t>N2BL-NEW</t>
  </si>
  <si>
    <t>BRL 77</t>
  </si>
  <si>
    <t>BRL 62</t>
  </si>
  <si>
    <t>BRL 53</t>
  </si>
  <si>
    <t>SB2 BARRIÈRE DE SÉCURITÉ EN BOIS-MÉTAL - N2 W4 ASI A</t>
  </si>
  <si>
    <t>ECO-RAIL H2 W3- H4B WN4 BARRIÈRE DE PONT</t>
  </si>
  <si>
    <t>VI1</t>
  </si>
  <si>
    <t>PMH-38 : H4B W4 ASI B</t>
  </si>
  <si>
    <t>BRL 79</t>
  </si>
  <si>
    <t>Longueur de la poche de déformation (m)</t>
  </si>
  <si>
    <t>0760-CPD-F10013 21 décembre 2010</t>
  </si>
  <si>
    <t>0760-CPD-F10014 21 décembre 2010</t>
  </si>
  <si>
    <t>0760-CPD-F10015 21 décembre 2010</t>
  </si>
  <si>
    <t>0760-CPD-F10012 21 décembre 2010</t>
  </si>
  <si>
    <t>0760-CPD-F10008 21 décembre 2010</t>
  </si>
  <si>
    <t>0760-CPD-F10009 21 décembre 2010</t>
  </si>
  <si>
    <t>0760-CPD-F10010 21 décembre 2010</t>
  </si>
  <si>
    <t>0760-CPD-F10007 9 mars 2011</t>
  </si>
  <si>
    <t>0760-CPD-F10011 21 décembre 2010</t>
  </si>
  <si>
    <t>0531-CPD-1317-0393 14 juin 2013</t>
  </si>
  <si>
    <t>0531-CPD-1317-0389 14 juin 2013</t>
  </si>
  <si>
    <t>0531-CPD-1317-0408 14 juin 2013</t>
  </si>
  <si>
    <t>0531-CPD-1317-0406 14 juin 2013</t>
  </si>
  <si>
    <t>0531-CPD-1317-0407 14 juin 2013</t>
  </si>
  <si>
    <t>0531-CPD-1317-0409 14 juin 2013</t>
  </si>
  <si>
    <t>0531-CPD-1317-0410 14 juin 2013</t>
  </si>
  <si>
    <t>0531-CPD-1317-0411 14 juin 2013</t>
  </si>
  <si>
    <t>0531-CPD-1317-0396 14 juin 2013</t>
  </si>
  <si>
    <t>0531-CPD-1317-0397 14 juin 2013</t>
  </si>
  <si>
    <t>0531-CPD-1317-0405 14 juin 2013</t>
  </si>
  <si>
    <t>0531-CPD-1317-0399 14 juin 2013</t>
  </si>
  <si>
    <t>0531-CPD-1317-0398 14 juin 2013</t>
  </si>
  <si>
    <t>0531-CPD-1317-0401 14 juin 2013</t>
  </si>
  <si>
    <t>0531-CPD-1317-0402 14 juin 2013</t>
  </si>
  <si>
    <t>0531-CPD-1317-0400 14 juin 2013</t>
  </si>
  <si>
    <t>0760-CPD-F10016 21 décembre 2010</t>
  </si>
  <si>
    <t>0531-CPD-1317-0480 14 juin 2013</t>
  </si>
  <si>
    <t>0531-CPD-1317-0481 14 juin 2013</t>
  </si>
  <si>
    <t>0760-CPD-F10017 21 décembre 2012</t>
  </si>
  <si>
    <t>0497/CPD/4660/12 24 juillet 2012</t>
  </si>
  <si>
    <t>2204-CPD-0283.1 24 mai 2012</t>
  </si>
  <si>
    <t>2204-CPD-0287.1 25 mai 2012</t>
  </si>
  <si>
    <t>2204-CPD-0285.1 25 mai 2012</t>
  </si>
  <si>
    <t>1826-CPD-08-02-02-DR14 28 février 2012</t>
  </si>
  <si>
    <t>1826-CPD-09-02-05-DR01 10 juillet 2009</t>
  </si>
  <si>
    <t>0760-CPD-F10111 21 décembre 2010</t>
  </si>
  <si>
    <t>0760-CPD-F10113 21 décembre 2010</t>
  </si>
  <si>
    <t>0760-CPD-F10110 21 décembre 2010</t>
  </si>
  <si>
    <t>0042-CPD-2011 12 avril 2011</t>
  </si>
  <si>
    <t>0078-CPD-2010 15 octobre 2010</t>
  </si>
  <si>
    <t>0058-CPD-2011 21 avril 2011</t>
  </si>
  <si>
    <t>0168-CPD-2010 8 mars 2011</t>
  </si>
  <si>
    <t>0094-CPD-2010 5 novembre 2010</t>
  </si>
  <si>
    <t>0129-CPD-2010 26 novembre 2010</t>
  </si>
  <si>
    <t>Super Rail Plus BW  (SR+Bw)</t>
  </si>
  <si>
    <t>2251- CPD-0008-fr 8 juillet 2011</t>
  </si>
  <si>
    <t>Duo Rail KA</t>
  </si>
  <si>
    <t>Duo Rail KAB</t>
  </si>
  <si>
    <t>1826-CPD-10-02-12-DR01 26 octobre 2011</t>
  </si>
  <si>
    <t>1826-CPD-10-02-12-DR02 26 octobre 2011</t>
  </si>
  <si>
    <t>1826-CPD-10-02-12-DR03 20 décembre 2011</t>
  </si>
  <si>
    <t>0008-CPD-2011 24 janvier 2011</t>
  </si>
  <si>
    <t>I.ME.VA.</t>
  </si>
  <si>
    <t>BUMP 6-80/1</t>
  </si>
  <si>
    <t>114-2131-CPD-2011 11 février 2011</t>
  </si>
  <si>
    <t>185-2131-CPD-2011 27 septembre 2011</t>
  </si>
  <si>
    <t>1835-CPD-0008/106 17 mars 2011</t>
  </si>
  <si>
    <t>1835-CPD-0008-101 17 mars 2011</t>
  </si>
  <si>
    <t>H2BP200</t>
  </si>
  <si>
    <t>Méga Rail db</t>
  </si>
  <si>
    <t>0005-CPD-2009 8 septembre 2009</t>
  </si>
  <si>
    <t>Mega Rail s</t>
  </si>
  <si>
    <t>0002-CPD-2009 24 août 2009</t>
  </si>
  <si>
    <t>0010-CPD-2009 19 novembre 2009</t>
  </si>
  <si>
    <t>Primus 2a</t>
  </si>
  <si>
    <t>SAFEROAD RRS</t>
  </si>
  <si>
    <t>2219-CPD-0004-4/a 25 juin 2012</t>
  </si>
  <si>
    <t>bariera 105/Mega Rail e</t>
  </si>
  <si>
    <t>bariera 100/Mega Rail SL</t>
  </si>
  <si>
    <t>2219-CPD-0004-4/b 25 juin 2012</t>
  </si>
  <si>
    <t>0039-CPD-2010 2 octobre 2010</t>
  </si>
  <si>
    <t>1826-CPD-09-02-04-DR05 7 septembre 2011</t>
  </si>
  <si>
    <t> 0039</t>
  </si>
  <si>
    <t> 0005</t>
  </si>
  <si>
    <t> 0002</t>
  </si>
  <si>
    <t>Österreich</t>
  </si>
  <si>
    <t> 0010</t>
  </si>
  <si>
    <t> 0016</t>
  </si>
  <si>
    <t xml:space="preserve">DB 80 LSW-R </t>
  </si>
  <si>
    <t>pas nécessaire</t>
  </si>
  <si>
    <t>0336-CPD-4603000-16 4 septembre 2012</t>
  </si>
  <si>
    <t>0336-CPD-4603000-17 4 septembre 2012</t>
  </si>
  <si>
    <t>0336-CPD-4603000-18 4 septembre 2012</t>
  </si>
  <si>
    <t xml:space="preserve">0336-CPD-4603000-19 4 septembre 2012 </t>
  </si>
  <si>
    <t>0336-CPD-4603000-20 4 septembre 2012</t>
  </si>
  <si>
    <t>0336 - CPD — 4603000-21 4 septembre 2012</t>
  </si>
  <si>
    <t>0336-CPD-4603000-23 4 septembre 2012</t>
  </si>
  <si>
    <t>0336-CPD-4603000-24 4 septembre 2012</t>
  </si>
  <si>
    <t>0760-CPD-F10063 21 décembre 2010</t>
  </si>
  <si>
    <t>0760-CPD-F10065 21 décembre 2010</t>
  </si>
  <si>
    <t>0760-CPD-F10064 21 décembre 2010</t>
  </si>
  <si>
    <t>0760-CPD-F10066 21 décembre 2010</t>
  </si>
  <si>
    <t>EDPS 2,0 profil A</t>
  </si>
  <si>
    <t>EDPS 2,0 profil B</t>
  </si>
  <si>
    <t>0760-CPD-F10067 21 décembre 2010</t>
  </si>
  <si>
    <t>0760-CPD-F10068 21 décembre 2010</t>
  </si>
  <si>
    <t>0760-CPD-F10069 21 décembre 2010</t>
  </si>
  <si>
    <t>0760-CPD-F10070 21 décembre 2010</t>
  </si>
  <si>
    <t>ESP 2,0 Motorrad profil A</t>
  </si>
  <si>
    <t>ESP 2,0 Motorrad profil B</t>
  </si>
  <si>
    <t>0760-CPD-F10071 21 décembre 2010</t>
  </si>
  <si>
    <t>0760-CPD-F10072 21 décembre 2010</t>
  </si>
  <si>
    <t>glissière 2 crosses simple sur remblai W3</t>
  </si>
  <si>
    <t>glissière 2 crosses simple sur remblai W4</t>
  </si>
  <si>
    <t>glissière 2 crosses simple sur remblai W5</t>
  </si>
  <si>
    <t xml:space="preserve">THIV max 33 km/h </t>
  </si>
  <si>
    <t>glissière 2 crosses simple sur remblai W6</t>
  </si>
  <si>
    <t>glissière 3 crosses simple sur remblai W3</t>
  </si>
  <si>
    <t>glissière 3 crosses simple sur remblai W4</t>
  </si>
  <si>
    <t>glissière 3 crosses simple sur remblai W5</t>
  </si>
  <si>
    <t>glissière 3 crosses simple sur remblai W6</t>
  </si>
  <si>
    <t>glissière 3 crosses simple sur remblai W8</t>
  </si>
  <si>
    <t>glissière 3 crosses simple pour pont W4</t>
  </si>
  <si>
    <t>glissière 3 crosses simple pour pont W5</t>
  </si>
  <si>
    <t>glissière 3 crosses simple W5</t>
  </si>
  <si>
    <t>glissière 3 crosses simple W6</t>
  </si>
  <si>
    <t>glissière 3 crosses simple pour pont W7</t>
  </si>
  <si>
    <t>glissière New Jersey pour pont W5</t>
  </si>
  <si>
    <t>glissière New Jersey pour pont W8 
avec écran antibruit intégrés</t>
  </si>
  <si>
    <t xml:space="preserve">glissière 3 crosses simple W6 </t>
  </si>
  <si>
    <t>041-CPD-2010</t>
  </si>
  <si>
    <t>glissière 2 crosses simple sur remblai W2</t>
  </si>
  <si>
    <t>glissière 2 crosses simple sur remblai W7</t>
  </si>
  <si>
    <t>acc. ou
 TPC large</t>
  </si>
  <si>
    <t>PEHD</t>
  </si>
  <si>
    <t>ilot de péage</t>
  </si>
  <si>
    <t>zone de chantier</t>
  </si>
  <si>
    <t>divergent</t>
  </si>
  <si>
    <t>accotement</t>
  </si>
  <si>
    <t>TPC</t>
  </si>
  <si>
    <t>OUI</t>
  </si>
  <si>
    <t>ouvrage d'art</t>
  </si>
  <si>
    <t>Perma / Tempo</t>
  </si>
  <si>
    <t>réseau concerné</t>
  </si>
  <si>
    <t>Dispositifs de retenue adapté à votre projet</t>
  </si>
  <si>
    <t>Autoroutes -
chaussées séparées</t>
  </si>
  <si>
    <t>Routes bidirectionnelles</t>
  </si>
  <si>
    <t>implantation</t>
  </si>
  <si>
    <t>niveau de retenue</t>
  </si>
  <si>
    <t>distance de l'obstacle</t>
  </si>
  <si>
    <t>écran moto</t>
  </si>
  <si>
    <t>OUI/NON</t>
  </si>
  <si>
    <t>Easy Rail AF 2.00</t>
  </si>
  <si>
    <t>Easy Rail  AF 4.00</t>
  </si>
  <si>
    <t>1826-CPD-11-02-14-DR01 13 juillet 2011</t>
  </si>
  <si>
    <t>1826-CPD-11-02-14-DR02 13 juillet 2011</t>
  </si>
  <si>
    <t>1826-CPD-11-02-14-DR03 13 juillet 2011</t>
  </si>
  <si>
    <t>1826-CPD-11-02-14-DR04 13 juillet 2011</t>
  </si>
  <si>
    <t>Super Rail Eco on civil structures PA 1,33m</t>
  </si>
  <si>
    <t>1826-CPD-11-02-14-DR10 18 janvier 2013</t>
  </si>
  <si>
    <t>0102-CPD-2010 10 novembre 2010</t>
  </si>
  <si>
    <t>030-2131-CPD-2010 24 février 2012</t>
  </si>
  <si>
    <t>053-CPD-2010 5 décembre 2010</t>
  </si>
  <si>
    <t>082-2131-CPD-2010 3 novembre 2010</t>
  </si>
  <si>
    <t>187-2131-CPD-2011 7 novembre 2011</t>
  </si>
  <si>
    <t>208-2131-CPD-2012 23 mars 2012</t>
  </si>
  <si>
    <t>3n36354</t>
  </si>
  <si>
    <t>203-2131-CPD-2012 7 février 2012</t>
  </si>
  <si>
    <t xml:space="preserve"> </t>
  </si>
  <si>
    <t>115-2131-CPD-2011 1 juillet 2011</t>
  </si>
  <si>
    <t>0137-CPD-2010 23 novembre 2010</t>
  </si>
  <si>
    <t>066-2131-CPD-2010 29 juillet 2010</t>
  </si>
  <si>
    <t>056-CPD-2010 26 mai 2010</t>
  </si>
  <si>
    <t>059A-2131-CPD-2010 11 juin 2010</t>
  </si>
  <si>
    <t>029-CPD-2010 2 décembre 2010</t>
  </si>
  <si>
    <t>059-CPD-2010 6 janvier 2010</t>
  </si>
  <si>
    <t>FRACASSO</t>
  </si>
  <si>
    <t>3n23996</t>
  </si>
  <si>
    <t>081-2131-CPD-2010 1 juillet 2011</t>
  </si>
  <si>
    <t>0038-CPD-2011 4 avril 2011</t>
  </si>
  <si>
    <t>Solo Guard</t>
  </si>
  <si>
    <t>Vario Gate</t>
  </si>
  <si>
    <t>0760-CPD-F10003 31 août 2010</t>
  </si>
  <si>
    <t>SPS - SCHUTZPLANKEN</t>
  </si>
  <si>
    <t>0760-CPD-F10002 31 août 2010</t>
  </si>
  <si>
    <t>0760-CPD-F10001 31 août 2010</t>
  </si>
  <si>
    <t>RPC</t>
  </si>
  <si>
    <t>Règlement Produits de la Construction</t>
  </si>
  <si>
    <t xml:space="preserve">CPD </t>
  </si>
  <si>
    <t>1826-CPD-11-02-17-DR02 9 novembre 2012</t>
  </si>
  <si>
    <t>ASI
 Valeur</t>
  </si>
  <si>
    <t>W 
(m)</t>
  </si>
  <si>
    <t>D
 (m)</t>
  </si>
  <si>
    <t>nombre d'ondes</t>
  </si>
  <si>
    <t>Nombre d'ondes</t>
  </si>
  <si>
    <t>2 ondes</t>
  </si>
  <si>
    <t>3 ondes</t>
  </si>
  <si>
    <t>extrémités à rajouter de part et d'autre (m)</t>
  </si>
  <si>
    <t>C 100 + C 125</t>
  </si>
  <si>
    <t>valeur du 
VI (m)</t>
  </si>
  <si>
    <t>dispositif efficace -
 Distance efficacité (m)</t>
  </si>
  <si>
    <t>longueur de file</t>
  </si>
  <si>
    <t>longueur 
testée (m)</t>
  </si>
  <si>
    <t>PIVETEAU BOIS</t>
  </si>
  <si>
    <t xml:space="preserve">1826-CPR-13-02-21-DR01 </t>
  </si>
  <si>
    <t>Durapin 4.2</t>
  </si>
  <si>
    <t>GS H2 DF - Espace 1m40</t>
  </si>
  <si>
    <t>1826-CPD-10-02-10-DR04</t>
  </si>
  <si>
    <t>GS H2 DF - Espace 1m86</t>
  </si>
  <si>
    <t>1826-CPD-10-02-10-DR05</t>
  </si>
  <si>
    <t>1826-CPD-09-02-06-DR06</t>
  </si>
  <si>
    <t>TM18 4M</t>
  </si>
  <si>
    <t>1826-CPD-08-02-03-DR01 13 janvier 2010</t>
  </si>
  <si>
    <t>1826-CPD-08-02-03-DR02 13 janvier 2010</t>
  </si>
  <si>
    <t>1826-CPD-08-02-03-DR03 13 janvier 2010</t>
  </si>
  <si>
    <t>1826-CPD-08-02-03-DR04 13 janvier 2010</t>
  </si>
  <si>
    <t>1826-CPD-08-02-03-DR05 13 janvier 2010</t>
  </si>
  <si>
    <t>1826-CPD-08-02-03-DR06 13 janvier 2010</t>
  </si>
  <si>
    <t>1826-CPD-08-02-03-DR07 13 janvier 2010</t>
  </si>
  <si>
    <t>Euro MB 1</t>
  </si>
  <si>
    <t>Directives des Produits de Construction</t>
  </si>
  <si>
    <t>100x100</t>
  </si>
  <si>
    <t>sans objet</t>
  </si>
  <si>
    <t>Euro BN H3</t>
  </si>
  <si>
    <t>1826-CPD-08-02-03-DR9</t>
  </si>
  <si>
    <t xml:space="preserve">ITPC Pivotant </t>
  </si>
  <si>
    <t>1826-CPD-11-02-17-DR03 9 novembre 2012</t>
  </si>
  <si>
    <t>1826-CPD-11-02-17 DR1 9 novembre 2012</t>
  </si>
  <si>
    <t>Barrière de pont H2 OVALIE avec protection caténaires</t>
  </si>
  <si>
    <t>Stal Pro Rail h</t>
  </si>
  <si>
    <t>0060-CPD-2011 10 mai 2013</t>
  </si>
  <si>
    <t>0068-CPR-2011 7 janvier 2014</t>
  </si>
  <si>
    <t>0069-CPR-2011 7 janvier 2014</t>
  </si>
  <si>
    <t>VI 7</t>
  </si>
  <si>
    <t>VI 8</t>
  </si>
  <si>
    <t>0067-CPR-2011 20 novembre 2013</t>
  </si>
  <si>
    <t>0066-CPR-2011 20 novembre 2013</t>
  </si>
  <si>
    <t>Easy Rail 1.33 profil A</t>
  </si>
  <si>
    <t>Easy Rail 1.33 profil B</t>
  </si>
  <si>
    <t>0760-CPD-F10135 21 décembre 2010</t>
  </si>
  <si>
    <t>0760-CPD-F10134 21 décembre 2010</t>
  </si>
  <si>
    <t>Easy Rail 6.00 AF</t>
  </si>
  <si>
    <t>0531-CPD-1317-0624 10 mai 2013</t>
  </si>
  <si>
    <t>Easy Rail 1,33 OS profil A</t>
  </si>
  <si>
    <t>Easy Rail 1,33 OS profil B</t>
  </si>
  <si>
    <t>0760-CPD-F10133 21 décembre 2010</t>
  </si>
  <si>
    <t>0760-CPD-F10137 21 décembre 2010</t>
  </si>
  <si>
    <t>DDSP 4.0 profil A</t>
  </si>
  <si>
    <t>DDSP 4.0 profil B</t>
  </si>
  <si>
    <t>0760-CPD-F10129 21 décembre 2010</t>
  </si>
  <si>
    <t>ESP 2.0 profil A</t>
  </si>
  <si>
    <t>ESP 2.0 profil B</t>
  </si>
  <si>
    <t>0760-CPD-F10130 21 décembre 2010</t>
  </si>
  <si>
    <t>0760-CPD-F10128 9 mars 2011</t>
  </si>
  <si>
    <t>0760-CPD-F10131 21 décembre 2010</t>
  </si>
  <si>
    <t>0760-CPD-F10138 21 décembre 2010</t>
  </si>
  <si>
    <t>0096-CPD-2011 10 mai 2013</t>
  </si>
  <si>
    <t>Super Rail Eco MÜF</t>
  </si>
  <si>
    <t>0531-CPD-1317-0482 10 mai 2013</t>
  </si>
  <si>
    <t>Super Rail light auf BW profil A</t>
  </si>
  <si>
    <t>Super Rail light auf BW profil B</t>
  </si>
  <si>
    <t>0120-CPD-2010 26 mars 2013</t>
  </si>
  <si>
    <t>Super Rail auf BW profil A</t>
  </si>
  <si>
    <t>Super Rail auf BW profil B</t>
  </si>
  <si>
    <t>Easy Rail 4.00 profil A</t>
  </si>
  <si>
    <t>Easy Rail 4.00 profil B</t>
  </si>
  <si>
    <t>0131-CPD-2010 10 mai 2013</t>
  </si>
  <si>
    <t>Super Rail Plus BW profil A</t>
  </si>
  <si>
    <t>Super Rail Plus BW profil B</t>
  </si>
  <si>
    <t>Easy Rail 6.0 profil A</t>
  </si>
  <si>
    <t>Easy Rail 6.0 profil B</t>
  </si>
  <si>
    <t>Safety Rail OS</t>
  </si>
  <si>
    <t>0071-CPD-2011 12 juin 2013</t>
  </si>
  <si>
    <t>Super Rail ECO OS</t>
  </si>
  <si>
    <t>T22 4M</t>
  </si>
  <si>
    <t>T40 BP</t>
  </si>
  <si>
    <t>Birsta 3P/H3b</t>
  </si>
  <si>
    <t>Birsta 3P/H4b</t>
  </si>
  <si>
    <t>Birsta SafeEnd</t>
  </si>
  <si>
    <t>Birsta W2</t>
  </si>
  <si>
    <t>Birsta W3/bridge W</t>
  </si>
  <si>
    <t>Birsta K</t>
  </si>
  <si>
    <t>HBB simple file</t>
  </si>
  <si>
    <t>bois-métal</t>
  </si>
  <si>
    <t>Road restraint system Soft Guard (driven post)</t>
  </si>
  <si>
    <t>0336-CPD-30914 11 juillet 2013</t>
  </si>
  <si>
    <t>Road restraint system Soft Guard (on structures)</t>
  </si>
  <si>
    <t>Laura Metaal Eygelshoven B.V.</t>
  </si>
  <si>
    <t>0336-CPD-32986 11 juillet 2013</t>
  </si>
  <si>
    <t>Road restraint system 1/2 Step barrier</t>
  </si>
  <si>
    <t>0336-CPD-32986-01 11 juillet 2013</t>
  </si>
  <si>
    <t>Road restraint system BG800 MDS</t>
  </si>
  <si>
    <t>0336-CPD-4601268 03 8 mai 2012</t>
  </si>
  <si>
    <t>Road restraint system VLP 2Z C 133-80 L/R</t>
  </si>
  <si>
    <t>0336-CPD-4601268 06 21 juin 2012</t>
  </si>
  <si>
    <t>Road restraint system VLP 2Z 133-80 L/R</t>
  </si>
  <si>
    <t>0336-CPD-4601268-01 11 juillet 2013</t>
  </si>
  <si>
    <t>Road restraint system BG800 LD</t>
  </si>
  <si>
    <t>0336-CPD-4601268-02 6 août 2013</t>
  </si>
  <si>
    <t>Road restraint system FL2M 400-80 L/R</t>
  </si>
  <si>
    <t>0336-CPD-4601268-04 11 juillet 2013</t>
  </si>
  <si>
    <t>Road restraint system Soft Guard Plus</t>
  </si>
  <si>
    <t>0336-CPD-4601268-05 11 juillet 2013</t>
  </si>
  <si>
    <t>Road restraint system Soft Guard Double Sided</t>
  </si>
  <si>
    <t>0336-CPD-4601268-07 11 juillet 2013</t>
  </si>
  <si>
    <t>Road restraint system BG800 (L2)</t>
  </si>
  <si>
    <t>0336-CPD-4601268 8 mai 2013</t>
  </si>
  <si>
    <t>T100</t>
  </si>
  <si>
    <t>T140</t>
  </si>
  <si>
    <t>T100H</t>
  </si>
  <si>
    <t>Euro ET</t>
  </si>
  <si>
    <t>Euro TRACC 110</t>
  </si>
  <si>
    <t>Euro TRACC 110 WIDE</t>
  </si>
  <si>
    <t>Euro TRACC 80</t>
  </si>
  <si>
    <t>Euro TRACC 80 WIDE</t>
  </si>
  <si>
    <t>métallique</t>
  </si>
  <si>
    <t>GM2</t>
  </si>
  <si>
    <t>AISICO 226/2131/CPD/2012</t>
  </si>
  <si>
    <t>M-H3-BL</t>
  </si>
  <si>
    <t>AISICO 153/2131/CPD/2011</t>
  </si>
  <si>
    <t>M-H2-BP</t>
  </si>
  <si>
    <t>120x80 sur platine</t>
  </si>
  <si>
    <t>AISICO 149/2131/CPD/2011</t>
  </si>
  <si>
    <t>AISICO 215/2131/CPD/2012</t>
  </si>
  <si>
    <t>AISICO 216/2131/CPD/2012</t>
  </si>
  <si>
    <t>AISICO 052/CPD/2010</t>
  </si>
  <si>
    <t>atténuateur de chocs</t>
  </si>
  <si>
    <t>Niveau 
ou classe</t>
  </si>
  <si>
    <t>atténuateur</t>
  </si>
  <si>
    <t>Référence
 à l'approche</t>
  </si>
  <si>
    <t>atténuateurs
Emplacement</t>
  </si>
  <si>
    <t>Masse du
 véhicule</t>
  </si>
  <si>
    <t>Vitesse 
(km/h)</t>
  </si>
  <si>
    <t>Code d'essai</t>
  </si>
  <si>
    <t>EDSP 2,0 Motorad</t>
  </si>
  <si>
    <t>0497-CPR-4148</t>
  </si>
  <si>
    <t>0497-CPR-5030</t>
  </si>
  <si>
    <t>3N.TU-bpl.87</t>
  </si>
  <si>
    <t>0497-CPD-4169-11</t>
  </si>
  <si>
    <t>0497-CPD-3242-09</t>
  </si>
  <si>
    <t>0497-CPD-4146-11</t>
  </si>
  <si>
    <t>0497-CPD-4072-10</t>
  </si>
  <si>
    <t>0497-CPD-3013-09</t>
  </si>
  <si>
    <t>0497-CPD-4147-11</t>
  </si>
  <si>
    <t>0497-CPR-4617</t>
  </si>
  <si>
    <t>0067-ME-HRB-12</t>
  </si>
  <si>
    <t>3N.TU-brl.65</t>
  </si>
  <si>
    <t>3N.TU-brl.88</t>
  </si>
  <si>
    <t>0497-CPR-5024</t>
  </si>
  <si>
    <t>2N.TU-brl.84</t>
  </si>
  <si>
    <t>0497-CPR-5013</t>
  </si>
  <si>
    <t>0497-CPD-4352-11</t>
  </si>
  <si>
    <t>0497-CPD-4201-11</t>
  </si>
  <si>
    <t>0497-CPD-3958-10</t>
  </si>
  <si>
    <t>0497-CPD-4075-11</t>
  </si>
  <si>
    <t>0497-CPD-4148-11</t>
  </si>
  <si>
    <t>0497-CPD-4550-12</t>
  </si>
  <si>
    <t>0497-CPD-3957-10</t>
  </si>
  <si>
    <t>0497-CPD-4093-11</t>
  </si>
  <si>
    <t>3N.TU-spt.72</t>
  </si>
  <si>
    <t>1035-ES002902-F</t>
  </si>
  <si>
    <t>BL.ID-H1/C2</t>
  </si>
  <si>
    <t>BL.ID-N2/C2</t>
  </si>
  <si>
    <t>0099-CPD-A72-0012</t>
  </si>
  <si>
    <t>DUERO-N2/L2</t>
  </si>
  <si>
    <t>1035-ES002902-I</t>
  </si>
  <si>
    <t>1035-ES002902-D</t>
  </si>
  <si>
    <t>BMDNA2/C</t>
  </si>
  <si>
    <t>0099-CPD-A72-0009</t>
  </si>
  <si>
    <t>0099-CPD-A72-0011</t>
  </si>
  <si>
    <t>0099-CPD-A72-0013</t>
  </si>
  <si>
    <t>0099-CPD-A72-0014</t>
  </si>
  <si>
    <t>0099-CPD-A72-0019</t>
  </si>
  <si>
    <t>0099-CPD-A72-0076</t>
  </si>
  <si>
    <t>BMSNA2/C</t>
  </si>
  <si>
    <t>1035-ES002902-H</t>
  </si>
  <si>
    <t>BMSNA4-T</t>
  </si>
  <si>
    <t>1035-ES002902-E</t>
  </si>
  <si>
    <t>BLM.ID2-N2/C4</t>
  </si>
  <si>
    <t>1035-ES002902-A et ES019196-C</t>
  </si>
  <si>
    <t>1035-ES002902-B et ES019196-B</t>
  </si>
  <si>
    <t>BLM.ID-N2/C2</t>
  </si>
  <si>
    <t>1035-ES002902-C et ES019196-D</t>
  </si>
  <si>
    <t>BLM.ID-N2/T4</t>
  </si>
  <si>
    <t>ZINCOMETAL SA</t>
  </si>
  <si>
    <t>SimpleRail 2.00</t>
  </si>
  <si>
    <t>SimpleRail 2.66</t>
  </si>
  <si>
    <t>SimpleRail 4.00</t>
  </si>
  <si>
    <t>SimpleRail 5.33</t>
  </si>
  <si>
    <t>CRASHGUARD P800</t>
  </si>
  <si>
    <t>CRASHGUARD P1100</t>
  </si>
  <si>
    <t>CRASHGUARD V1850</t>
  </si>
  <si>
    <t>CRASHGUARD V2700</t>
  </si>
  <si>
    <t>ITPC</t>
  </si>
  <si>
    <t>ITPC STEP</t>
  </si>
  <si>
    <t>Classe de performance</t>
  </si>
  <si>
    <t>Indice de sévérité</t>
  </si>
  <si>
    <t>Zone de rédirection</t>
  </si>
  <si>
    <t>Déplacement latéral</t>
  </si>
  <si>
    <t>Niveau de performance</t>
  </si>
  <si>
    <t>80/1</t>
  </si>
  <si>
    <t>ASI Atte</t>
  </si>
  <si>
    <t>Zone Atte</t>
  </si>
  <si>
    <t>Z1</t>
  </si>
  <si>
    <t>Z2</t>
  </si>
  <si>
    <t>Z3</t>
  </si>
  <si>
    <t>Z4</t>
  </si>
  <si>
    <t>D1</t>
  </si>
  <si>
    <t>D2</t>
  </si>
  <si>
    <t>D3</t>
  </si>
  <si>
    <t>D4</t>
  </si>
  <si>
    <t>D5</t>
  </si>
  <si>
    <t>D6</t>
  </si>
  <si>
    <t>D7</t>
  </si>
  <si>
    <t>D8</t>
  </si>
  <si>
    <t>Niveau Atte</t>
  </si>
  <si>
    <t>Extrémités</t>
  </si>
  <si>
    <t>Classe Extr</t>
  </si>
  <si>
    <t>P1</t>
  </si>
  <si>
    <t>P2</t>
  </si>
  <si>
    <t>P3</t>
  </si>
  <si>
    <t>P4</t>
  </si>
  <si>
    <t>ASI Extre</t>
  </si>
  <si>
    <t>Zone Extre</t>
  </si>
  <si>
    <t>Da1</t>
  </si>
  <si>
    <t>Da2</t>
  </si>
  <si>
    <t>Da3</t>
  </si>
  <si>
    <t>Dd1</t>
  </si>
  <si>
    <t>Dd2</t>
  </si>
  <si>
    <t>Dd3</t>
  </si>
  <si>
    <t>Dd4</t>
  </si>
  <si>
    <t>Déplacement latéral
côté d'approche</t>
  </si>
  <si>
    <t>Déplacement latéral
côté de sortie</t>
  </si>
  <si>
    <t>Da</t>
  </si>
  <si>
    <t>Dd</t>
  </si>
  <si>
    <t>D Atte</t>
  </si>
  <si>
    <t>EURO-ET Level P4</t>
  </si>
  <si>
    <t>EURO-ET</t>
  </si>
  <si>
    <t>SMA 80</t>
  </si>
  <si>
    <t>SMA 80 WL</t>
  </si>
  <si>
    <t>SMA 100 WL</t>
  </si>
  <si>
    <t>SMA 110 WL</t>
  </si>
  <si>
    <t>SMA 110</t>
  </si>
  <si>
    <t>LINDSAY</t>
  </si>
  <si>
    <t>TAU II</t>
  </si>
  <si>
    <t>TAU II R</t>
  </si>
  <si>
    <t>BARRIER SYSTEMS</t>
  </si>
  <si>
    <t>X-TENUATOR</t>
  </si>
  <si>
    <t>ABSORB 350</t>
  </si>
  <si>
    <t>X-LITE</t>
  </si>
  <si>
    <t>X-MAS</t>
  </si>
  <si>
    <t>X-TENSION</t>
  </si>
  <si>
    <t>TRINITY</t>
  </si>
  <si>
    <t>EASI-CELL</t>
  </si>
  <si>
    <t>ENERGITE III</t>
  </si>
  <si>
    <t>FITCH</t>
  </si>
  <si>
    <t>QUADGUARD CEN 100</t>
  </si>
  <si>
    <t>QUADGUARD CEN 110</t>
  </si>
  <si>
    <t>QUADGUARD CEN 50</t>
  </si>
  <si>
    <t>QUADGUARD CEN 80</t>
  </si>
  <si>
    <t>QUADGUARD ELITE</t>
  </si>
  <si>
    <t>QUADGUARD HS</t>
  </si>
  <si>
    <t>QUADGUARD II</t>
  </si>
  <si>
    <t>QUADGUARD LMC</t>
  </si>
  <si>
    <t>QUADGUARD M10</t>
  </si>
  <si>
    <t>QUEST</t>
  </si>
  <si>
    <t>QUEST CEN 100</t>
  </si>
  <si>
    <t>QUEST CEN 110</t>
  </si>
  <si>
    <t>QUEST CEN 80</t>
  </si>
  <si>
    <t>REACT 350 II</t>
  </si>
  <si>
    <t xml:space="preserve">REACT 350 NARROW </t>
  </si>
  <si>
    <t>REACT 350 WIDE</t>
  </si>
  <si>
    <t>HEART</t>
  </si>
  <si>
    <t>BIG SANDY</t>
  </si>
  <si>
    <t>BUMP 6</t>
  </si>
  <si>
    <t>COMPRESSOR</t>
  </si>
  <si>
    <t>EU CCS 100-LARGE</t>
  </si>
  <si>
    <t>EU CCS 110-LARGE</t>
  </si>
  <si>
    <t>EU CCS 50-LARGE</t>
  </si>
  <si>
    <t>TRAFFIX DEVICES INC.</t>
  </si>
  <si>
    <t>EU CCS 80-LARGE</t>
  </si>
  <si>
    <t>HONEY COMB SYSTEM</t>
  </si>
  <si>
    <t>SCI100GM</t>
  </si>
  <si>
    <t>SCORPION</t>
  </si>
  <si>
    <t>SENTRY</t>
  </si>
  <si>
    <t>SCI PRODUCTS INC.</t>
  </si>
  <si>
    <t>ADIEM 350</t>
  </si>
  <si>
    <t>BRAKEMASTER 350</t>
  </si>
  <si>
    <t>CAT 350</t>
  </si>
  <si>
    <t>ET PLUS 350</t>
  </si>
  <si>
    <t>EURO ET</t>
  </si>
  <si>
    <t>PRIMUS P2</t>
  </si>
  <si>
    <t>QUADTREND 350</t>
  </si>
  <si>
    <t>SLED EURO</t>
  </si>
  <si>
    <t>SLED US</t>
  </si>
  <si>
    <t>SOFTSTOP</t>
  </si>
  <si>
    <t>STOPGATE</t>
  </si>
  <si>
    <t>1826-CPR-08-02-03-DR10 24 octobre 2014</t>
  </si>
  <si>
    <t>1826-CPR-08-02-03-DR11 24 octobre 2014</t>
  </si>
  <si>
    <t>1826-CPR-08-02-03-DR12 24 octobre 2014</t>
  </si>
  <si>
    <t>1826-CPR-08-02-03-DR13 24 octobre 2014</t>
  </si>
  <si>
    <t>Euro GS-N2 W2</t>
  </si>
  <si>
    <t>Euro GS N2 W5</t>
  </si>
  <si>
    <t>Euro GS N2 W6</t>
  </si>
  <si>
    <t>BIRSTAVERKEN AB</t>
  </si>
  <si>
    <t>Birsta 1P</t>
  </si>
  <si>
    <t xml:space="preserve"> Birsta 2P</t>
  </si>
  <si>
    <t>Birsta 2P/DU</t>
  </si>
  <si>
    <t>Birsta 3P/H2b</t>
  </si>
  <si>
    <t>402-CPD-495801 16 mai 2008</t>
  </si>
  <si>
    <t>EuroNEAT</t>
  </si>
  <si>
    <t>Zones z redirection</t>
  </si>
  <si>
    <t>BUMP 6 sur platine</t>
  </si>
  <si>
    <t>polyéthylène</t>
  </si>
  <si>
    <t>COMELY</t>
  </si>
  <si>
    <t>Euro H2-F1</t>
  </si>
  <si>
    <t>1826-CPR-14-02-22-DR01</t>
  </si>
  <si>
    <t>DL INDUSTRIE</t>
  </si>
  <si>
    <t>BH2DL</t>
  </si>
  <si>
    <t>1826-CPR-14-02-23-DR01</t>
  </si>
  <si>
    <t>raccordement</t>
  </si>
  <si>
    <t>Type d'évaluation</t>
  </si>
  <si>
    <t>RACC-04-01</t>
  </si>
  <si>
    <t>RACC-04-02</t>
  </si>
  <si>
    <t>RACC-02-01</t>
  </si>
  <si>
    <t>AXIMUM Produits de Sécurité</t>
  </si>
  <si>
    <t>métal-métal</t>
  </si>
  <si>
    <t>béton-métal</t>
  </si>
  <si>
    <t>acc. ou TPC large</t>
  </si>
  <si>
    <t>evaluation</t>
  </si>
  <si>
    <t>A: pas d'évaluation particulière</t>
  </si>
  <si>
    <t>C: essais + simulations numériques</t>
  </si>
  <si>
    <t>RACC-06-01</t>
  </si>
  <si>
    <t>RACC-06-02</t>
  </si>
  <si>
    <t>RACC-06-03</t>
  </si>
  <si>
    <t>RACC-06-04</t>
  </si>
  <si>
    <t>RACC-06-05</t>
  </si>
  <si>
    <t>RACC-06-06</t>
  </si>
  <si>
    <t>RACC-06-07</t>
  </si>
  <si>
    <t>RACC-06-08</t>
  </si>
  <si>
    <t>RACC-06-09</t>
  </si>
  <si>
    <t>GRC+ / GRC</t>
  </si>
  <si>
    <t>GRC+ / GCU</t>
  </si>
  <si>
    <t>GCU+ / GS2</t>
  </si>
  <si>
    <t>GCU+ / GRC</t>
  </si>
  <si>
    <t>GCU+ / GCU</t>
  </si>
  <si>
    <t>Evol GS6.0 / GS4</t>
  </si>
  <si>
    <t>Evol GS4.0 / GS4</t>
  </si>
  <si>
    <t>Evol GS4.0 / GS2</t>
  </si>
  <si>
    <t>Evol GS4.0 / GRC</t>
  </si>
  <si>
    <t>Evol GS2.0 / GS2</t>
  </si>
  <si>
    <t>Evol GS2.0 / GRC</t>
  </si>
  <si>
    <t>Evol GS2.0 / GCU</t>
  </si>
  <si>
    <t>Evol GS1.5 / GRC</t>
  </si>
  <si>
    <t>Evol GS1.5 / GCU</t>
  </si>
  <si>
    <t>Evol GS4.0 / GCU</t>
  </si>
  <si>
    <t>Evol GS1.5 / GS2</t>
  </si>
  <si>
    <t>GSe+ / GS4+</t>
  </si>
  <si>
    <t>GS4+ / GS2+</t>
  </si>
  <si>
    <t>GS2+ / GRC+</t>
  </si>
  <si>
    <t>GRC+ / GCU+</t>
  </si>
  <si>
    <t>RACC-05-01</t>
  </si>
  <si>
    <t>RACC-05-02</t>
  </si>
  <si>
    <t>RACC-05-03</t>
  </si>
  <si>
    <t>RACC-05-04</t>
  </si>
  <si>
    <t>RACC-05-05</t>
  </si>
  <si>
    <t>RACC-05-06</t>
  </si>
  <si>
    <t>EURO GS-R 2 / EURO GS-R 4</t>
  </si>
  <si>
    <t>EURO GS-R 2 / EURO GS-R 6</t>
  </si>
  <si>
    <t>EURO GS-R 4 / EURO GS-R 6</t>
  </si>
  <si>
    <t>RACC-07-01</t>
  </si>
  <si>
    <t>0497-CPD-4074-11</t>
  </si>
  <si>
    <t>1826-CPD-11-02-14-DR11</t>
  </si>
  <si>
    <t>Motionguard ITPC 46m</t>
  </si>
  <si>
    <t>1826-CPR-09-02-06-DR07</t>
  </si>
  <si>
    <t>T22 4MS2</t>
  </si>
  <si>
    <t>1826-CPR-09-02-06-DR08</t>
  </si>
  <si>
    <t>1826-CPR-09-02-06-DR09</t>
  </si>
  <si>
    <t>1826-CPR-09-02-06-DR10</t>
  </si>
  <si>
    <t>TM18 4MS2</t>
  </si>
  <si>
    <t>TLC18 4M</t>
  </si>
  <si>
    <t>TM40 4MS2 BL</t>
  </si>
  <si>
    <t>BN5+ BP</t>
  </si>
  <si>
    <t>STP-04M/1.33</t>
  </si>
  <si>
    <t>1826-CPR-08-02-03-DR14</t>
  </si>
  <si>
    <t>1826-CPR-08-02-03-DR15</t>
  </si>
  <si>
    <t>1826-CPR-11-02-17-DR04</t>
  </si>
  <si>
    <t>1826-CPR-11-02-17-DR05</t>
  </si>
  <si>
    <t>1826-CPR-11-02-17-DR06</t>
  </si>
  <si>
    <t>1826-CPR-11-02-17-DR07</t>
  </si>
  <si>
    <t>H2 Ovalie avec Barreaudage</t>
  </si>
  <si>
    <t>H2 Ovalie avec grillage</t>
  </si>
  <si>
    <t>H2+ Ovalie avec barreaudage</t>
  </si>
  <si>
    <t>H2+ Ovalie avec grillage</t>
  </si>
  <si>
    <t>1826-CPR-14-02-25-DR02</t>
  </si>
  <si>
    <t>1826-CPR-14-02-25-DR03</t>
  </si>
  <si>
    <t>1826-CPR-14-02-25-DR04</t>
  </si>
  <si>
    <t>1826-CPR-14-02-25-DR05</t>
  </si>
  <si>
    <t>SIMPLE RAIL</t>
  </si>
  <si>
    <t>1826-CPR-14-02-25-DR06</t>
  </si>
  <si>
    <t>1826-CPR-14-02-25-DR07</t>
  </si>
  <si>
    <t>1826-CPR-14-02-25-DR08</t>
  </si>
  <si>
    <t>1826-CPR-14-02-25-DR09</t>
  </si>
  <si>
    <t>1826-CPR-14-02-25-DR10</t>
  </si>
  <si>
    <t>StalPro Rail su</t>
  </si>
  <si>
    <t>Mostostal Zabrze Realizacje Przemyslowe S.A.n</t>
  </si>
  <si>
    <t>1826-CPR-13-02-19-DR03</t>
  </si>
  <si>
    <t>1826-CPR-13-02-19-DR04</t>
  </si>
  <si>
    <t>OM-05/4</t>
  </si>
  <si>
    <t>OM-06/2</t>
  </si>
  <si>
    <t>TR6570</t>
  </si>
  <si>
    <t>Easy Rail 4.00 / Easy Rail 6.00</t>
  </si>
  <si>
    <t>Easy Rail 2.00 / Easy Rail 1.33</t>
  </si>
  <si>
    <t>Easy Rail 2.00 / Easy Rail 4.00</t>
  </si>
  <si>
    <t>GS4 / Easy Rail 6.00</t>
  </si>
  <si>
    <t>GRC / Easy Rail 6.00</t>
  </si>
  <si>
    <t>GCU / Easy Rail 4.00</t>
  </si>
  <si>
    <t>GS2 / Easy Rail 4.00</t>
  </si>
  <si>
    <t>Easy Rail XS 1.33 / Easy Rail XS 2.00</t>
  </si>
  <si>
    <t>Easy Rail XS 2.00 / Easy Rail XS 4.00</t>
  </si>
  <si>
    <t>GS4 / Easy Rail XS 4.00</t>
  </si>
  <si>
    <t>GRC / Easy Rail 4.00</t>
  </si>
  <si>
    <t>GCU / Easy Rail 2.00</t>
  </si>
  <si>
    <t>GS2 / Easy Rail 6.00</t>
  </si>
  <si>
    <t>EURO GS-R 1.33 / EURO GS-R 2</t>
  </si>
  <si>
    <t>EURO GS-R 1.33 / EURO GS-R 4</t>
  </si>
  <si>
    <t>EURO GS-R 1.33 / EURO GS-R 6</t>
  </si>
  <si>
    <t>Evol 1.5 / Evol 2.0</t>
  </si>
  <si>
    <t>Evol 2.0 / Evol 4.0</t>
  </si>
  <si>
    <t>Evol 4.0 / Evol 6.0</t>
  </si>
  <si>
    <t>GSE+ / GS4</t>
  </si>
  <si>
    <t>GS4+ / GS4</t>
  </si>
  <si>
    <t>GS2+ / GS4</t>
  </si>
  <si>
    <t>GS2+ / GS2</t>
  </si>
  <si>
    <t>GS2+ / GRC</t>
  </si>
  <si>
    <t>GRC+ / GS2</t>
  </si>
  <si>
    <t>EURO H2 F1 / BHO+</t>
  </si>
  <si>
    <t>GLM-45-20</t>
  </si>
  <si>
    <t>Boulons à tête ronde M 16 x 2-30 N - écrou Hh</t>
  </si>
  <si>
    <t>TORNILLERIA INDUSTRIAL (FATOR)</t>
  </si>
  <si>
    <t>GLM-45-21</t>
  </si>
  <si>
    <t>GLM-45-23</t>
  </si>
  <si>
    <t>Boulons à tête ronde M 16 x 2-40 N - écrou Hh</t>
  </si>
  <si>
    <t>Boulons à tête hexagonale M 16 x 2-40 N - écrou Hh</t>
  </si>
  <si>
    <t>GLM-45-24</t>
  </si>
  <si>
    <t>Boulons à tête hexagonale M 10 x 1,5-30 N - écrou</t>
  </si>
  <si>
    <t>Boulon J, M 16-130</t>
  </si>
  <si>
    <t>JESUS ONATE y Hnos</t>
  </si>
  <si>
    <t>BN4-11-14</t>
  </si>
  <si>
    <t>Boulon J, M 16-126</t>
  </si>
  <si>
    <t>Boulon J, M 16-90</t>
  </si>
  <si>
    <t>Boulon J, M 16-120</t>
  </si>
  <si>
    <t>Boulon J, M 16-115</t>
  </si>
  <si>
    <t>BN4-11-15</t>
  </si>
  <si>
    <t>BN4-11-16</t>
  </si>
  <si>
    <t>BN4-11-24</t>
  </si>
  <si>
    <t>BN4-11-25</t>
  </si>
  <si>
    <t>Etriers de dilatation</t>
  </si>
  <si>
    <t>Boulon J, M 16-85</t>
  </si>
  <si>
    <t>Pièce d'ancrage</t>
  </si>
  <si>
    <t>Etriers</t>
  </si>
  <si>
    <t>Plaquettes</t>
  </si>
  <si>
    <t>Jayot LCAB</t>
  </si>
  <si>
    <t>BN4-14-18</t>
  </si>
  <si>
    <t>BN4-11-17</t>
  </si>
  <si>
    <t>BN4-14-04</t>
  </si>
  <si>
    <t>BN4-14-05</t>
  </si>
  <si>
    <t>BN4-14-08</t>
  </si>
  <si>
    <t>BN4-07-05</t>
  </si>
  <si>
    <t>BN4-13-01</t>
  </si>
  <si>
    <t>Lisse inférieure 70x85x3</t>
  </si>
  <si>
    <t>PROFILAFROID</t>
  </si>
  <si>
    <t>BN4-13-02</t>
  </si>
  <si>
    <t>Lisse moyenne et supérieure 100x100x4</t>
  </si>
  <si>
    <t>BN4-11-12</t>
  </si>
  <si>
    <t>Vis fusible H, M 16-60</t>
  </si>
  <si>
    <t>BN4-11-13</t>
  </si>
  <si>
    <t>Vis fusible H, M 22-80</t>
  </si>
  <si>
    <t>BN4-09-03</t>
  </si>
  <si>
    <t>BN4-09-04</t>
  </si>
  <si>
    <t>BN4-09-06</t>
  </si>
  <si>
    <t>Manchon de raccordement pour lisse 100x100</t>
  </si>
  <si>
    <t>BN4-09-07</t>
  </si>
  <si>
    <t>Manchon de raccordement pour lisse 70x85</t>
  </si>
  <si>
    <t>BN4-07-04</t>
  </si>
  <si>
    <t>BN4-06-05</t>
  </si>
  <si>
    <t>BN4-07-06</t>
  </si>
  <si>
    <t>BN4-07-07</t>
  </si>
  <si>
    <t>BN4-06-01</t>
  </si>
  <si>
    <t>BN4-06-02</t>
  </si>
  <si>
    <t>BN4-06-03</t>
  </si>
  <si>
    <t>BN4-06-04</t>
  </si>
  <si>
    <t>BN4-06-06</t>
  </si>
  <si>
    <t>BN4-06-07</t>
  </si>
  <si>
    <t>BN4-07-03</t>
  </si>
  <si>
    <t>BN4-06-09</t>
  </si>
  <si>
    <t>Pièces d'extrémité</t>
  </si>
  <si>
    <t>BN4-06-10</t>
  </si>
  <si>
    <t>Brides</t>
  </si>
  <si>
    <t>BN4-06-11</t>
  </si>
  <si>
    <t>Plat de bridage</t>
  </si>
  <si>
    <t>BN4-01-01</t>
  </si>
  <si>
    <t>BN4-01-02</t>
  </si>
  <si>
    <t>BN4-01-03</t>
  </si>
  <si>
    <t>BN4-01-04</t>
  </si>
  <si>
    <t>BN4-01-06</t>
  </si>
  <si>
    <t>BN4-01-07</t>
  </si>
  <si>
    <t>BN4-06-08</t>
  </si>
  <si>
    <t>Support demontable pour IPE 80</t>
  </si>
  <si>
    <t>GLM-04-19</t>
  </si>
  <si>
    <t>Support C100 abaissable</t>
  </si>
  <si>
    <t>GLM-04-18</t>
  </si>
  <si>
    <t>Support IPE 80 abaissable</t>
  </si>
  <si>
    <t>GLM-04-17</t>
  </si>
  <si>
    <t>Support demontable pour C100</t>
  </si>
  <si>
    <t>GLM-04-15</t>
  </si>
  <si>
    <t>Ecarteurs amovibles</t>
  </si>
  <si>
    <t>GLM-04-07</t>
  </si>
  <si>
    <t>Supports standards IPE 80 sur platine</t>
  </si>
  <si>
    <t>GLM-04-06</t>
  </si>
  <si>
    <t>Supports standards C125 sur platine</t>
  </si>
  <si>
    <t>GLM-04-05</t>
  </si>
  <si>
    <t>Supports standards C100 sur platine</t>
  </si>
  <si>
    <t>GLM-04-13</t>
  </si>
  <si>
    <t>Entretoises amovibles</t>
  </si>
  <si>
    <t>GLM-46-20</t>
  </si>
  <si>
    <t>GFD</t>
  </si>
  <si>
    <t>GLM-04-16</t>
  </si>
  <si>
    <t>GLM-46-22</t>
  </si>
  <si>
    <t>Boulons à tête ronde M 24 x 3-30 N - écrou H</t>
  </si>
  <si>
    <t>GLM-46-23</t>
  </si>
  <si>
    <t>GLM-46-24</t>
  </si>
  <si>
    <t>GLM-21-25</t>
  </si>
  <si>
    <t>Elément de glissement amovible de type A et B</t>
  </si>
  <si>
    <t>GLM-21-05</t>
  </si>
  <si>
    <t>GLM-21-06</t>
  </si>
  <si>
    <t>GLM-21-07</t>
  </si>
  <si>
    <t>GLM-21-13</t>
  </si>
  <si>
    <t>GLM-21-15</t>
  </si>
  <si>
    <t>GLM-46-21</t>
  </si>
  <si>
    <t>GLM-21-17</t>
  </si>
  <si>
    <t>GLM-21-18</t>
  </si>
  <si>
    <t>GLM-21-19</t>
  </si>
  <si>
    <t>GLM-04-01</t>
  </si>
  <si>
    <t>Eléments de glissement de profil A</t>
  </si>
  <si>
    <t>GLM-04-02</t>
  </si>
  <si>
    <t>Eléments de glissement de profil B</t>
  </si>
  <si>
    <t>GLM-04-03</t>
  </si>
  <si>
    <t>Supports standards profilés - C.100</t>
  </si>
  <si>
    <t>GLM-04-04</t>
  </si>
  <si>
    <t>Supports standards profilés - C.125</t>
  </si>
  <si>
    <t>GLM-04-08</t>
  </si>
  <si>
    <t>Supports standards IPE 80</t>
  </si>
  <si>
    <t>GLM-04-09</t>
  </si>
  <si>
    <t>Supports fragilisés U.125 en alliage aluminium</t>
  </si>
  <si>
    <t>GLM-21-16</t>
  </si>
  <si>
    <t>Plaquettes de fixation</t>
  </si>
  <si>
    <t>GLM-04-11</t>
  </si>
  <si>
    <t>Entretoises de supports</t>
  </si>
  <si>
    <t>GLM-04-12</t>
  </si>
  <si>
    <t>Entretoises intermediaires</t>
  </si>
  <si>
    <t>GLM-04-14</t>
  </si>
  <si>
    <t>Dispositifs d'écartements métalliques (écarteurs)</t>
  </si>
  <si>
    <t>GLM-07-01</t>
  </si>
  <si>
    <t>PASS &amp; CO</t>
  </si>
  <si>
    <t>GLM-07-03</t>
  </si>
  <si>
    <t>GLM-07-04</t>
  </si>
  <si>
    <t>Supports standard profilés - C.125</t>
  </si>
  <si>
    <t>GLM-07-08</t>
  </si>
  <si>
    <t>GLM-07-10</t>
  </si>
  <si>
    <t>GLM-07-11</t>
  </si>
  <si>
    <t>GLM-04-10</t>
  </si>
  <si>
    <t>GLM-07-14</t>
  </si>
  <si>
    <t>GLM-21-01</t>
  </si>
  <si>
    <t>GLM-21-02</t>
  </si>
  <si>
    <t>GLM-21-03</t>
  </si>
  <si>
    <t>GLM-21-04</t>
  </si>
  <si>
    <t>GLM-21-08</t>
  </si>
  <si>
    <t>GLM-21-09</t>
  </si>
  <si>
    <t>GLM-21-10</t>
  </si>
  <si>
    <t>GLM-21-11</t>
  </si>
  <si>
    <t>GLM-07-12</t>
  </si>
  <si>
    <t>GLM-21-14</t>
  </si>
  <si>
    <t>GLM-26-01</t>
  </si>
  <si>
    <t>GLM-26-02</t>
  </si>
  <si>
    <t>GLM-26-03</t>
  </si>
  <si>
    <t>GLM-26-04</t>
  </si>
  <si>
    <t>GLM-26-08</t>
  </si>
  <si>
    <t>Supports standard IPE 80</t>
  </si>
  <si>
    <t>GLM-26-09</t>
  </si>
  <si>
    <t>GLM-26-11</t>
  </si>
  <si>
    <t>GLM-26-12</t>
  </si>
  <si>
    <t>GLM-21-12</t>
  </si>
  <si>
    <t>GLM-32-20</t>
  </si>
  <si>
    <t>GLM-32-21</t>
  </si>
  <si>
    <t>GLM-32-22</t>
  </si>
  <si>
    <t>GLM-32-23</t>
  </si>
  <si>
    <t>GLM-32-24</t>
  </si>
  <si>
    <t>Boulons à tête hexagonale M 10 x 1,5-30 N - écrou H</t>
  </si>
  <si>
    <t>GLM-33-01</t>
  </si>
  <si>
    <t>INDUSTRIAS DUERO S.L.</t>
  </si>
  <si>
    <t>GLM-33-03</t>
  </si>
  <si>
    <t>GLM-33-04</t>
  </si>
  <si>
    <t>GLM-33-08</t>
  </si>
  <si>
    <t>GLM-26-14</t>
  </si>
  <si>
    <t>GLM-33-14</t>
  </si>
  <si>
    <t>Euro GS-R 2 / Euro GS2</t>
  </si>
  <si>
    <t>RACC-05-08 *</t>
  </si>
  <si>
    <t>Euro GS-R 4 / Euro GS2</t>
  </si>
  <si>
    <t>RACC-05-09 *</t>
  </si>
  <si>
    <t>Euro GS-R 6 / Euro GS2</t>
  </si>
  <si>
    <t>RACC-05-10 *</t>
  </si>
  <si>
    <t>Euro GS-R 4 / Euro GS4</t>
  </si>
  <si>
    <t>RACC-05-11 *</t>
  </si>
  <si>
    <t>Euro GS-R 6 / Euro GS4</t>
  </si>
  <si>
    <t>RACC-05-12 *</t>
  </si>
  <si>
    <t>RACC-05-13 *</t>
  </si>
  <si>
    <t>Euro GS-R 2 / GS2</t>
  </si>
  <si>
    <t>RACC-05-14 *</t>
  </si>
  <si>
    <t>Euro GS-R 4 / GS2</t>
  </si>
  <si>
    <t>RACC-05-15 *</t>
  </si>
  <si>
    <t>RACC-05-16 *</t>
  </si>
  <si>
    <t>Euro GS-R 4 / GS4</t>
  </si>
  <si>
    <t>RACC-05-07 *</t>
  </si>
  <si>
    <t>Euro GS-R 6 / GS4</t>
  </si>
  <si>
    <t>RACC-05-18 *</t>
  </si>
  <si>
    <t>Euro GS2 / Euro GS4</t>
  </si>
  <si>
    <t>RACC-05-19 *</t>
  </si>
  <si>
    <t>Euro GS2 / GS2</t>
  </si>
  <si>
    <t>RACC-05-20 *</t>
  </si>
  <si>
    <t>Euro GS2 / GS4</t>
  </si>
  <si>
    <t>RACC-05-21 *</t>
  </si>
  <si>
    <t>Euro GS4 / GS2</t>
  </si>
  <si>
    <t>RACC-05-22 *</t>
  </si>
  <si>
    <t>RACC-05-17 *</t>
  </si>
  <si>
    <t>Tubosider SpA</t>
  </si>
  <si>
    <t>Volkmann &amp; Rossbach GmbH &amp; CO. KG</t>
  </si>
  <si>
    <t>T18 4MS2 / TM18 4M</t>
  </si>
  <si>
    <t>TM18 4MS2 / TM18 4M</t>
  </si>
  <si>
    <t>StalPro Rail d</t>
  </si>
  <si>
    <t>StalPro Rail h</t>
  </si>
  <si>
    <t>1826-CPR-14-02-26-DR1</t>
  </si>
  <si>
    <t>SINGLE BEAM GUARD RAIL SYSTEM</t>
  </si>
  <si>
    <t>LINK MIDDLE EAST LTD.</t>
  </si>
  <si>
    <t>EURO GS-R 1.33</t>
  </si>
  <si>
    <t>SMS+</t>
  </si>
  <si>
    <t>DB 80 6m K180S</t>
  </si>
  <si>
    <t>SIMPLE RAIL 1.33</t>
  </si>
  <si>
    <t>1826-CPD-11-02-15-DR03</t>
  </si>
  <si>
    <t>1826-CPD-11-02-15-DR04</t>
  </si>
  <si>
    <t>1826-CPD-10-02-11-DR08</t>
  </si>
  <si>
    <t>SMT</t>
  </si>
  <si>
    <t>BMS6L-N2</t>
  </si>
  <si>
    <t>BMS4L-N2</t>
  </si>
  <si>
    <t>BMS2L-N2</t>
  </si>
  <si>
    <t>BMS4PL-N2</t>
  </si>
  <si>
    <t>BMS2Q-N2</t>
  </si>
  <si>
    <t>BMS1L-N2</t>
  </si>
  <si>
    <t>0?9</t>
  </si>
  <si>
    <t>BMS1P-N2</t>
  </si>
  <si>
    <t>BMS1L-L1</t>
  </si>
  <si>
    <t>BMS4PLS-H1</t>
  </si>
  <si>
    <t>BMS4PL-H1</t>
  </si>
  <si>
    <t>BMS2-H1</t>
  </si>
  <si>
    <t>BMS1P-H1</t>
  </si>
  <si>
    <t>BMS2-H2</t>
  </si>
  <si>
    <t>BMS1L-H2</t>
  </si>
  <si>
    <t>BMS1-H2</t>
  </si>
  <si>
    <t>TRIONDA H2L-S1.5</t>
  </si>
  <si>
    <t>TRIONDA H3L-S2</t>
  </si>
  <si>
    <t>TRIONDA H3L-R</t>
  </si>
  <si>
    <t>TRIONDA H4bl-S2</t>
  </si>
  <si>
    <t>TRIONDA H4bl</t>
  </si>
  <si>
    <t>BMD4</t>
  </si>
  <si>
    <t>BMD2L-H1</t>
  </si>
  <si>
    <t>BMD2R-H1</t>
  </si>
  <si>
    <t>BMD2R-H2</t>
  </si>
  <si>
    <t>BMD1R-H2</t>
  </si>
  <si>
    <t>TRIONDA H2M</t>
  </si>
  <si>
    <t>BEAM N2-S2R</t>
  </si>
  <si>
    <t>BEAM N2-S4R</t>
  </si>
  <si>
    <t>BEAM-H1S</t>
  </si>
  <si>
    <t>BEAM-H2</t>
  </si>
  <si>
    <t>SPM-S4</t>
  </si>
  <si>
    <t>SPM-S2</t>
  </si>
  <si>
    <t>1;3</t>
  </si>
  <si>
    <t>SPM-BEAM-N2-S4R</t>
  </si>
  <si>
    <t>PMH-16R</t>
  </si>
  <si>
    <t>VGH-960</t>
  </si>
  <si>
    <t>PMC2/15a</t>
  </si>
  <si>
    <t>FERROPRE</t>
  </si>
  <si>
    <t>PMC2/10b</t>
  </si>
  <si>
    <t>PMC2/10c</t>
  </si>
  <si>
    <t>1035-CPD-ES9003784-C</t>
  </si>
  <si>
    <t>MORA SALAZAR</t>
  </si>
  <si>
    <t>1035-CPD-ES9003784-A</t>
  </si>
  <si>
    <t>PRETIL MOSA-16</t>
  </si>
  <si>
    <t>PRETIL MOSA-28</t>
  </si>
  <si>
    <t>PRETIL MOSA-20</t>
  </si>
  <si>
    <t>MDS</t>
  </si>
  <si>
    <t>Sergard MDS H2-04 7D AS</t>
  </si>
  <si>
    <t>Sergard MDS H2-04 7D N</t>
  </si>
  <si>
    <t>Sergard MDS H2-04 7D A</t>
  </si>
  <si>
    <t>Sergard MDS H4-06 7D A</t>
  </si>
  <si>
    <t>Sergard MDS H4-06 7D N</t>
  </si>
  <si>
    <t>MDS H2-02-S</t>
  </si>
  <si>
    <t>MDS H3-02S-L</t>
  </si>
  <si>
    <t>MDS H3-02S-C</t>
  </si>
  <si>
    <t>New Jersey PB4</t>
  </si>
  <si>
    <t>EURO BN H2</t>
  </si>
  <si>
    <t>1826-CPD-08-02--03-DR8 29 août 2011</t>
  </si>
  <si>
    <t>Euro GS-R 1.33 / GS2</t>
  </si>
  <si>
    <t>Euro GS-R 6 / GS2</t>
  </si>
  <si>
    <t>Euro GS4 / GS4</t>
  </si>
  <si>
    <t>2251-CPD-0001-4 22 juin 2011</t>
  </si>
  <si>
    <t>HBB 1.33 profil A</t>
  </si>
  <si>
    <t>GM4</t>
  </si>
  <si>
    <t>AISICO 007-CPD-2009</t>
  </si>
  <si>
    <t>AISICO 230-2131-CPD-2012</t>
  </si>
  <si>
    <t>T40 4MS2 Bort de pont / T40</t>
  </si>
  <si>
    <t>RACC-04-03</t>
  </si>
  <si>
    <t>RACC-07-03</t>
  </si>
  <si>
    <t>TRGS241</t>
  </si>
  <si>
    <t>RACC-07-02</t>
  </si>
  <si>
    <t>RACC-06-10</t>
  </si>
  <si>
    <t>RACC-06-11</t>
  </si>
  <si>
    <t>RACC-06-12</t>
  </si>
  <si>
    <t>RACC-06-13</t>
  </si>
  <si>
    <t>RACC-06-14</t>
  </si>
  <si>
    <t>MotionGuard ITPC/GBA</t>
  </si>
  <si>
    <t>Easy Rail 2.00/3n34352</t>
  </si>
  <si>
    <t>Easy Rail 2.00/3n31312</t>
  </si>
  <si>
    <t>3n32312 / 3n32122</t>
  </si>
  <si>
    <t>3n34352 / 3n31857</t>
  </si>
  <si>
    <t>RACC-06-19</t>
  </si>
  <si>
    <t>RACC-06-18</t>
  </si>
  <si>
    <t>RACC-06-15</t>
  </si>
  <si>
    <t>RACC-06-16</t>
  </si>
  <si>
    <t>GRP-6M</t>
  </si>
  <si>
    <t>GRP-4M</t>
  </si>
  <si>
    <t>GRP-3M</t>
  </si>
  <si>
    <t>GRP-2M</t>
  </si>
  <si>
    <t>1826-CPD-09-02-04-DR06 22 octobre 2015</t>
  </si>
  <si>
    <t>1826-CPD-09-02-04-DR07 22 octobre 2015</t>
  </si>
  <si>
    <t>1826-CPD-09-02-04-DR08 22 octobre 2015</t>
  </si>
  <si>
    <t>1826-CPD-09-02-04-DR09 22 octobre 2015</t>
  </si>
  <si>
    <t>GCDF+ A</t>
  </si>
  <si>
    <t>BN5+</t>
  </si>
  <si>
    <t>GCDF+</t>
  </si>
  <si>
    <t>SMV</t>
  </si>
  <si>
    <t>DE2+ R4 SE</t>
  </si>
  <si>
    <t>MB2W-2M</t>
  </si>
  <si>
    <t>MB2W-4M</t>
  </si>
  <si>
    <t>Systech H4</t>
  </si>
  <si>
    <t>Systech H2</t>
  </si>
  <si>
    <t>EURO GS N2 W3</t>
  </si>
  <si>
    <t>EURO GS N2 W4-4</t>
  </si>
  <si>
    <t>EURO GS N2 W4-6</t>
  </si>
  <si>
    <t>ISOSIGN</t>
  </si>
  <si>
    <t>GLM-48-01</t>
  </si>
  <si>
    <t>GLM-48-03</t>
  </si>
  <si>
    <t>GLM-48-04</t>
  </si>
  <si>
    <t>GLM-48-14</t>
  </si>
  <si>
    <t>éléments de glissement de profil A</t>
  </si>
  <si>
    <t>2N. TU-Brl.41</t>
  </si>
  <si>
    <t>1826-CPD-10-02-08-DR02</t>
  </si>
  <si>
    <t>GS2B+</t>
  </si>
  <si>
    <t>STP-01MO/2/2.1</t>
  </si>
  <si>
    <t>STP-01ME/2/2.2</t>
  </si>
  <si>
    <t>STP-01ME/2/2.5</t>
  </si>
  <si>
    <t>STP-01ME/2/3</t>
  </si>
  <si>
    <t>1826-CPR-14-02-25-DR01</t>
  </si>
  <si>
    <t>1826-CPR-14-02-25-DR11</t>
  </si>
  <si>
    <t>SimpleRail 1.33/TW</t>
  </si>
  <si>
    <t>1826-CPR-14-02-25-DR12</t>
  </si>
  <si>
    <t>1826-CPR-14-02-25-DR13</t>
  </si>
  <si>
    <t>1826-CPR-14-02-25-DR14</t>
  </si>
  <si>
    <t>1826-CPR-14-02-25-DR15</t>
  </si>
  <si>
    <t>SimpleRail 2.00/TW</t>
  </si>
  <si>
    <t>Euro BN H2 
avec protections grillagées</t>
  </si>
  <si>
    <t>Euro BN H3 
avec protections grillagées</t>
  </si>
  <si>
    <t>1826-CPD-09-02-04-DR03 20 septembre 2013</t>
  </si>
  <si>
    <t>1826-CPD-09-02-04-DR04 20 septembre 2013</t>
  </si>
  <si>
    <t>T40</t>
  </si>
  <si>
    <t>RACC-08-01</t>
  </si>
  <si>
    <t>RACC-08-02</t>
  </si>
  <si>
    <t>RACC-08-03</t>
  </si>
  <si>
    <t>RACC-08-04</t>
  </si>
  <si>
    <t>RACC-08-06</t>
  </si>
  <si>
    <t>glissière 3 crosses simple 
pour pont W4 avec panneau</t>
  </si>
  <si>
    <t>RACC-08-05</t>
  </si>
  <si>
    <t>MARCEGAGLIA Buildtech</t>
  </si>
  <si>
    <t>StalPro Rail hd</t>
  </si>
  <si>
    <t>UTVA-SILOSI ad</t>
  </si>
  <si>
    <t>1826-CPR-15-02-27-DR01</t>
  </si>
  <si>
    <t>JDO/2</t>
  </si>
  <si>
    <t>JO/2</t>
  </si>
  <si>
    <t>1826-CPR-15-02-27-DR02</t>
  </si>
  <si>
    <t>SimpleRail 2.00L</t>
  </si>
  <si>
    <t>SimpleRail 2.66L</t>
  </si>
  <si>
    <t>SimpleRail 4.00L</t>
  </si>
  <si>
    <t>SimpleRail 5.33L</t>
  </si>
  <si>
    <t>1826-CPR-14-02-25-DR16</t>
  </si>
  <si>
    <t>1826-CPR-14-02-25-DR17</t>
  </si>
  <si>
    <t>1826-CPR-14-02-25-DR18</t>
  </si>
  <si>
    <t>1826-CPR-14-02-25-DR19</t>
  </si>
  <si>
    <t>1826-CPR-14-02-25-DR20</t>
  </si>
  <si>
    <t>1826-CPR-14-02-25-DR21</t>
  </si>
  <si>
    <t>glissière PAB TE 
2 crosses simple sur remblai W5</t>
  </si>
  <si>
    <t>glissière PAB TC 
2 crosses simple pour pont W4 avec rambarde</t>
  </si>
  <si>
    <t>glissière PAB TC 
2 crosses simple pour pont W4</t>
  </si>
  <si>
    <t>0402-CPD-SC0892-12 20mars 2013</t>
  </si>
  <si>
    <t>Birsta 3P variant 834 910 &amp; 834 911</t>
  </si>
  <si>
    <t>Birsta 3P variant 834 912 &amp; 834 913</t>
  </si>
  <si>
    <t>Birsta 3P variant 834 914 &amp; 834 915</t>
  </si>
  <si>
    <t>Birsta 3P variant 834 916 &amp; 834 917</t>
  </si>
  <si>
    <t>0402-CPD-SC0429-10 1 juillet 2011</t>
  </si>
  <si>
    <t>Birsta 3P variant 834 918</t>
  </si>
  <si>
    <t>Birsta 3P variant 834 922</t>
  </si>
  <si>
    <t>Birsta 3P variant 834 920</t>
  </si>
  <si>
    <t>Birsta 3P variant 834 919</t>
  </si>
  <si>
    <t>Birsta 3P variant 834 921</t>
  </si>
  <si>
    <t>Birsta bridge W variant 830-0002</t>
  </si>
  <si>
    <t>Birsta bridge W variant 830-0000/0001</t>
  </si>
  <si>
    <t>Birsta bridge W variant 830-0003/0004</t>
  </si>
  <si>
    <t>Birsta bridge W variant 830-0005</t>
  </si>
  <si>
    <t>Birsta bridge W variant 830-0006/0007</t>
  </si>
  <si>
    <t>Birsta bridge W variant 830-0008</t>
  </si>
  <si>
    <t>Birsta bridge W variant 830-0009/0010</t>
  </si>
  <si>
    <t>Birsta bridge W variant 830-0011</t>
  </si>
  <si>
    <t>Birsta bridge W variant 830-0012</t>
  </si>
  <si>
    <t>Birsta bridge W variant 830-0013</t>
  </si>
  <si>
    <t xml:space="preserve"> AB VARMFÖRZINKNING</t>
  </si>
  <si>
    <t>Z B5-1</t>
  </si>
  <si>
    <t>0402-CPD-SC0895-13 26 juin 2013</t>
  </si>
  <si>
    <t>CAR Segnaletica Stradale</t>
  </si>
  <si>
    <t>CAR/H4/BP</t>
  </si>
  <si>
    <t>CAR/H3/BP</t>
  </si>
  <si>
    <t>COMBI</t>
  </si>
  <si>
    <t>BROH4BP7</t>
  </si>
  <si>
    <t>BROH2BP4</t>
  </si>
  <si>
    <t>H2 Bord de pont</t>
  </si>
  <si>
    <t>GBA</t>
  </si>
  <si>
    <t>H2 Ovalie</t>
  </si>
  <si>
    <t>H2+ Ovalie</t>
  </si>
  <si>
    <t>H3 Ovalie</t>
  </si>
  <si>
    <t>3N. TU - Brl.65</t>
  </si>
  <si>
    <t>Easy Rail 4,00</t>
  </si>
  <si>
    <t>Easy Rail 2,00</t>
  </si>
  <si>
    <t>3N. TU - Bpl.70</t>
  </si>
  <si>
    <t>Easy Rail 6,00</t>
  </si>
  <si>
    <t>Easy Rail 1,33</t>
  </si>
  <si>
    <t xml:space="preserve">GRC </t>
  </si>
  <si>
    <t>Easy Rail XS 1,33</t>
  </si>
  <si>
    <t>Easy Rail XS 2,00</t>
  </si>
  <si>
    <t>Easy Rail XS 4,00</t>
  </si>
  <si>
    <t>Evol 1.5</t>
  </si>
  <si>
    <t>Evol 2.0</t>
  </si>
  <si>
    <t>Evol 4.0</t>
  </si>
  <si>
    <t>Evol GS1.5</t>
  </si>
  <si>
    <t>Evol GS2.0</t>
  </si>
  <si>
    <t>Evol GS4.0</t>
  </si>
  <si>
    <t>Evol GS6.0</t>
  </si>
  <si>
    <t>GSe+</t>
  </si>
  <si>
    <t>EURO H2F1</t>
  </si>
  <si>
    <t>EURO GS-R 1,33</t>
  </si>
  <si>
    <t>EURO GS-R 2</t>
  </si>
  <si>
    <t>EURO GS-R 4</t>
  </si>
  <si>
    <t>Evol 6.0</t>
  </si>
  <si>
    <t>EURO GS-R 6</t>
  </si>
  <si>
    <t>Indice de sévérité 
ASI</t>
  </si>
  <si>
    <t>intrusion</t>
  </si>
  <si>
    <t>type d'atténuateur</t>
  </si>
  <si>
    <t>non redirectif</t>
  </si>
  <si>
    <t>directif</t>
  </si>
  <si>
    <t>longueur structurelle</t>
  </si>
  <si>
    <t>largeur</t>
  </si>
  <si>
    <t>angle</t>
  </si>
  <si>
    <t>&lt; 1</t>
  </si>
  <si>
    <t>Longueur
 structurelle (ml)</t>
  </si>
  <si>
    <t>Hauteur
 (ml)</t>
  </si>
  <si>
    <t>SODIREL</t>
  </si>
  <si>
    <t>Redirectif</t>
  </si>
  <si>
    <t>SNOLINE</t>
  </si>
  <si>
    <t>Snoline spa</t>
  </si>
  <si>
    <t>Via F. Baracca 19/23</t>
  </si>
  <si>
    <t>20056 Trezzo sull'Adda (MI) Italie</t>
  </si>
  <si>
    <t>Tél. +39 02909961</t>
  </si>
  <si>
    <t>Fax +39 0290996200</t>
  </si>
  <si>
    <t>E-mail  info@snoline.com</t>
  </si>
  <si>
    <t>N° TVA / IDENTIFIANT FISCAL : 00751770157</t>
  </si>
  <si>
    <t>TRINITY HIGHWAY PRODUCTS</t>
  </si>
  <si>
    <t>AMS (Safety Modular Absorber)</t>
  </si>
  <si>
    <t>0497-CPR-4821 30 janvier 2015</t>
  </si>
  <si>
    <t>SMA 100</t>
  </si>
  <si>
    <t>SMA 50</t>
  </si>
  <si>
    <t>SMA SLIM 110</t>
  </si>
  <si>
    <t>SMA SLIM 100</t>
  </si>
  <si>
    <t>SMA SLIM 80</t>
  </si>
  <si>
    <t>SMA SLIM 50</t>
  </si>
  <si>
    <t>SMA WIDE 110</t>
  </si>
  <si>
    <t>SMA WIDE 100</t>
  </si>
  <si>
    <t>SMA WIDE 80</t>
  </si>
  <si>
    <t>SMA SEMI-WIDE 110</t>
  </si>
  <si>
    <t>SMA SEMI-WIDE 100</t>
  </si>
  <si>
    <t>SMA SEMI-WIDE 80</t>
  </si>
  <si>
    <t>SMA WIDE-LARGE 110</t>
  </si>
  <si>
    <t>SMA WIDE-LARGE 100</t>
  </si>
  <si>
    <t>SMA WIDE-LARGE 80</t>
  </si>
  <si>
    <t>SHINDO INDUSTRY</t>
  </si>
  <si>
    <t>1020-CPR-090-032090 8 mai 2014</t>
  </si>
  <si>
    <t>1020-CPR-090-031643 25 avril 2014</t>
  </si>
  <si>
    <t>1020-CPR-090-031677 25 avril 2014</t>
  </si>
  <si>
    <t>EU CCS I 100</t>
  </si>
  <si>
    <t>EU CCS I 110</t>
  </si>
  <si>
    <t>EU CCS I 50</t>
  </si>
  <si>
    <t>EU CCS I 80</t>
  </si>
  <si>
    <t>EU CCS II 50</t>
  </si>
  <si>
    <t>EU CCS II 80</t>
  </si>
  <si>
    <t>EU CCS II 100</t>
  </si>
  <si>
    <t>EU CCS II 110</t>
  </si>
  <si>
    <t>Largeur avant
(ml)</t>
  </si>
  <si>
    <t>Largeur arrière
(ml)</t>
  </si>
  <si>
    <t>Euro GS2</t>
  </si>
  <si>
    <t>Euro GS4</t>
  </si>
  <si>
    <t>Euro GS-R 1.33</t>
  </si>
  <si>
    <t>Euro GS-R 2</t>
  </si>
  <si>
    <t>Euro GS-R 4</t>
  </si>
  <si>
    <t>Euro GS-R 6</t>
  </si>
  <si>
    <t xml:space="preserve"> Euro GS2</t>
  </si>
  <si>
    <t>T40 4MS2 Bort de pont</t>
  </si>
  <si>
    <t>Easy Rail 2.00</t>
  </si>
  <si>
    <t>3n31312</t>
  </si>
  <si>
    <t xml:space="preserve">B: simulations numériques </t>
  </si>
  <si>
    <t>2N.TU - Brl.41</t>
  </si>
  <si>
    <t>Easy Rail 6.0</t>
  </si>
  <si>
    <t>H2BP-MARC2011</t>
  </si>
  <si>
    <t>H2BP-MARC2008</t>
  </si>
  <si>
    <t>H3BP-MARC2012</t>
  </si>
  <si>
    <t>H3BL-MARC2013</t>
  </si>
  <si>
    <t>H4BP-MARC2012</t>
  </si>
  <si>
    <t>H4BL-MARC2013</t>
  </si>
  <si>
    <t>N2BL-MARC2013</t>
  </si>
  <si>
    <t>N2BL-MARC2014</t>
  </si>
  <si>
    <t>Eco-Rail H2 W4</t>
  </si>
  <si>
    <t>VECU-STOP modèle R
P100/2:14</t>
  </si>
  <si>
    <t>VECU-STOP modèle R
P100/2:13</t>
  </si>
  <si>
    <t>VECU-STOP modèle R
P80/2:16</t>
  </si>
  <si>
    <t>VECU-STOP modèle R
P120/2:10</t>
  </si>
  <si>
    <t>VECU-STOP modèle R
P120/2:13</t>
  </si>
  <si>
    <t>VECU-STOP modèle R
P120/2:14</t>
  </si>
  <si>
    <t>VECU-STOP modèle R
P100/2:10</t>
  </si>
  <si>
    <t>VECU-STOP modèle R
V100/4:13</t>
  </si>
  <si>
    <t>VECU-STOP modèle V
V100/3:10</t>
  </si>
  <si>
    <t>VECU-STOP modèle V
V120/3:10</t>
  </si>
  <si>
    <t>VECU-STOP modèle V
V120/4:10</t>
  </si>
  <si>
    <t>VECU-STOP modèle V
V120/5:10</t>
  </si>
  <si>
    <t>VECU-STOP modèle V
V100/3:13</t>
  </si>
  <si>
    <t>VECU-STOP modèle V
V120/3:13</t>
  </si>
  <si>
    <t>VECU-STOP modèle V
V120/4:13</t>
  </si>
  <si>
    <t>VECU-STOP modèle V
V120/3:14</t>
  </si>
  <si>
    <t>VECU-STOP modèle V
V120/4:14</t>
  </si>
  <si>
    <t>VECU-STOP modèle V
V100/3:14</t>
  </si>
  <si>
    <t>VECU-STOP modèle V
V100/4:14</t>
  </si>
  <si>
    <t>VECU-STOP modèle V
V100/4:10</t>
  </si>
  <si>
    <t>VECU-STOP modèle V
V100/5:10</t>
  </si>
  <si>
    <t>Type d'atténuateur</t>
  </si>
  <si>
    <t>Barrière GBA + H2 Ovalie</t>
  </si>
  <si>
    <t>Barrière GBA + H2+ Ovalie</t>
  </si>
  <si>
    <t>Barrière GBA + H3 Ovalie</t>
  </si>
  <si>
    <t>Easy Rail XS 4.00</t>
  </si>
  <si>
    <t>GS2 / Easy Rail XS 4.00</t>
  </si>
  <si>
    <t>extrémité de file</t>
  </si>
  <si>
    <t>Crashguard P800-5S</t>
  </si>
  <si>
    <t>Crashguard P800-6S</t>
  </si>
  <si>
    <t>Crashguard P1100-5S</t>
  </si>
  <si>
    <t>Crashguard P1100-6S</t>
  </si>
  <si>
    <t>Crashguard V1850-5S</t>
  </si>
  <si>
    <t>Crashguard V1850-6S</t>
  </si>
  <si>
    <t>Crashguard V2700-5S</t>
  </si>
  <si>
    <t>Crashguard V2700-6S</t>
  </si>
  <si>
    <t>MegaRail es</t>
  </si>
  <si>
    <t>MegaRail ec 2.2</t>
  </si>
  <si>
    <t>MegaRail eb</t>
  </si>
  <si>
    <t>MegaRail e</t>
  </si>
  <si>
    <t>MegaRail sl</t>
  </si>
  <si>
    <t>MegaRail en</t>
  </si>
  <si>
    <t>Saferoad RRS</t>
  </si>
  <si>
    <t>MegaRail s</t>
  </si>
  <si>
    <t>Beton</t>
  </si>
  <si>
    <t xml:space="preserve"> EDSP 2.0</t>
  </si>
  <si>
    <t xml:space="preserve"> MegaRail s</t>
  </si>
  <si>
    <t>EDSP 2.0</t>
  </si>
  <si>
    <t xml:space="preserve">  DDSP 4.0</t>
  </si>
  <si>
    <t>MegaRail ec 3.3</t>
  </si>
  <si>
    <t>MegaRail em</t>
  </si>
  <si>
    <t>Super Rail ES 1.33</t>
  </si>
  <si>
    <t>MegaRail sk</t>
  </si>
  <si>
    <t>MegaRail bw asphalt</t>
  </si>
  <si>
    <t>MegaRail ec 4.4</t>
  </si>
  <si>
    <t>Saf3Star 241</t>
  </si>
  <si>
    <t>MegaRail ek</t>
  </si>
  <si>
    <t>Saf3Star 261</t>
  </si>
  <si>
    <t>Saf3Star 351</t>
  </si>
  <si>
    <t>MegaRail dc</t>
  </si>
  <si>
    <t>MegaRail db</t>
  </si>
  <si>
    <t>MegaRail d</t>
  </si>
  <si>
    <t>DDSP 2.0++</t>
  </si>
  <si>
    <t>DDSP 1.33+SL</t>
  </si>
  <si>
    <t>MegaRail s twin</t>
  </si>
  <si>
    <t>MegaRail bs</t>
  </si>
  <si>
    <t>MegaRail bw</t>
  </si>
  <si>
    <t>Saf3Star 231b</t>
  </si>
  <si>
    <t>Super Rail Eco Bw</t>
  </si>
  <si>
    <t>Saf3Star 441b</t>
  </si>
  <si>
    <t>Limes TS</t>
  </si>
  <si>
    <t>Limes T3</t>
  </si>
  <si>
    <t>Limes Berlin</t>
  </si>
  <si>
    <t>EVOL GS 1.5</t>
  </si>
  <si>
    <t>EVOL GS 2.0</t>
  </si>
  <si>
    <t>1826-CPD-09-02-07-DR19 10 mai 2012</t>
  </si>
  <si>
    <t>1826-CPD-09-02-07-DR20 10 mai 2012</t>
  </si>
  <si>
    <t>1826-CPD-09-02-07-DR25 10 mai 2012</t>
  </si>
  <si>
    <t>1826-CPD-09-02-07-DR23 25 août 2011</t>
  </si>
  <si>
    <t>1826-CPD-09-02-07-DR24 25 août 2011</t>
  </si>
  <si>
    <t>1826-CPR-09-02-07-DR61 6 novembre 2015</t>
  </si>
  <si>
    <t>1826-CPR-09-02-07-DR58 04 novembre 2015</t>
  </si>
  <si>
    <t>1826-CPR-09-02-07-DR59 04 novembre 2015</t>
  </si>
  <si>
    <t>1826-CPR-09-02-07-DR60 04 novembre 2015</t>
  </si>
  <si>
    <t>1826-CPR-09/02/07-DR51 20 avril 2015</t>
  </si>
  <si>
    <t>1826-CPR-09/02/07-DR52 20 avril 2015</t>
  </si>
  <si>
    <t>1826-CPR-09-02-07-DR55 31 août 2015</t>
  </si>
  <si>
    <t>1826-CPR-09-02-07-DR54 31 août 2015</t>
  </si>
  <si>
    <t>1826-CPR-09-02-07-DR56 31 août 2015</t>
  </si>
  <si>
    <t>1826-CPR-09-02-07-DR57 31 août 2015</t>
  </si>
  <si>
    <t>1826-CPR-09/02/07-DR53 20 avril 2015</t>
  </si>
  <si>
    <t>1826-CPR-09-02-07-DR49 26 janvier 2015</t>
  </si>
  <si>
    <t>1826-CPR-09/02/07-DR50 26 janvier 2015</t>
  </si>
  <si>
    <t>1826-CPD-09-02-07-DR47 3 décembre 2014</t>
  </si>
  <si>
    <t>1826-CPD-09-02-07-DR48 3 décembre 2014</t>
  </si>
  <si>
    <t>1826-CPD-09-02-07-DR44 31 mars 2014</t>
  </si>
  <si>
    <t>1826-CPD-09-02-07-DR45 31 mars 2014</t>
  </si>
  <si>
    <t>1826-CPD-09-02-07-DR46 31 mars 2014</t>
  </si>
  <si>
    <t>SP-17/2</t>
  </si>
  <si>
    <t>1826-CPD-09-02-07-DR43 31 octobre 2013</t>
  </si>
  <si>
    <t>1826-CPD-09-02-07-DR42 27 septembre 2013</t>
  </si>
  <si>
    <t>1826-CPD-09-02-07-DR41 26 avril 2013</t>
  </si>
  <si>
    <t>1826-CPD-09-02-07-DR38 21 décembre 2012</t>
  </si>
  <si>
    <t>1826-CPD-09-02-07-DR39 21 décembre 2012</t>
  </si>
  <si>
    <t>1826-CPD-09-02-07-DR40 21 décembre 2012</t>
  </si>
  <si>
    <t>1826-CPD-09-02-07-DR34 17 octobre 2012</t>
  </si>
  <si>
    <t>1826-CPD-09-02-07-DR35 17 octobre 2012</t>
  </si>
  <si>
    <t>1826-CPD-09-02-07-DR36 17 octobre 2012</t>
  </si>
  <si>
    <t>1826-CPD-09-02-07-DR31 10 mai 2012</t>
  </si>
  <si>
    <t>1826-CPD-09-02-07-DR32 10 mai 2012</t>
  </si>
  <si>
    <t>1826-CPD-09-02-07-DR33 10 mai 2012</t>
  </si>
  <si>
    <t>1826-CPD-09-02-07-DR26 11 octobre 2011</t>
  </si>
  <si>
    <t>1826-CPD-09-02-07-DR27 11 octobre 2011</t>
  </si>
  <si>
    <t>1826-CPD-09-02-07-DR28 9 novembre 2011</t>
  </si>
  <si>
    <t>1826-CPD-09-02-07-DR29 9 novembre 2011</t>
  </si>
  <si>
    <t>1826-CPD-09-02-07-DR21 24 juin 2011</t>
  </si>
  <si>
    <t>1826-CPD-09-02-07-DR22 24 juin 2011</t>
  </si>
  <si>
    <t>1826-CPD-09-02-07-DR17 11 avril 2011</t>
  </si>
  <si>
    <t>1826-CPD-09-02-07-DR18 11 avril 2011</t>
  </si>
  <si>
    <t>1826-CPD-09-02-07-DR12 18 novembre 2010</t>
  </si>
  <si>
    <t>1826-CPD-09-02-07-DR13 18 novembre 2010</t>
  </si>
  <si>
    <t>1826-CPD-09-02-07-DR14 18 novembre 2010</t>
  </si>
  <si>
    <t>1826-CPD-09-02-07-DR11 31 août 2010</t>
  </si>
  <si>
    <t>1826-CPD-09-02-07-DR09 2 août 2010</t>
  </si>
  <si>
    <t>1826-CPD-09-02-07-DR04 26 avril 2010</t>
  </si>
  <si>
    <t>1826-CPD-09-02-07-DR05 26 avril 2010</t>
  </si>
  <si>
    <t>1826-CPD-09-02-07-DR06 26 avril 2010</t>
  </si>
  <si>
    <t>1826-CPD-09-02-07-DR07 26 avril 2010</t>
  </si>
  <si>
    <t>1826-CPD-09-02-07-DR08 26 avril 2010</t>
  </si>
  <si>
    <t>1826-CPD-09-02-07-DR01 24 décembre 2009</t>
  </si>
  <si>
    <t>1826-CPD-09-02-07-DR02 24 décembre 2009</t>
  </si>
  <si>
    <t>1826-CPD-09-02-07-DR03 24 décembre 2009</t>
  </si>
  <si>
    <t>1826-CPD-09-02-07-DR10 10 mai 2012</t>
  </si>
  <si>
    <t>1826-CPD-09-02-07-DR30 10 mai 2012</t>
  </si>
  <si>
    <t>1826-CPD-09-02-07-DR15 10 mai 2012</t>
  </si>
  <si>
    <t>1826-CPD-09-02-07-DR16 10 mai 2012</t>
  </si>
  <si>
    <t>1826-CPD-09-02-07-DR37 26 janvier 2015</t>
  </si>
  <si>
    <t>Snoline Spa</t>
  </si>
  <si>
    <t>1608-CPD-P-069 2 mars 2009</t>
  </si>
  <si>
    <t>Essai</t>
  </si>
  <si>
    <t>TAU 100 parallèle</t>
  </si>
  <si>
    <t>TC1.1.100</t>
  </si>
  <si>
    <t>TC1.2.100</t>
  </si>
  <si>
    <t>TC2.1.100</t>
  </si>
  <si>
    <t>TC3.2.100</t>
  </si>
  <si>
    <t>TC4.2.100</t>
  </si>
  <si>
    <t>TC5.2.100</t>
  </si>
  <si>
    <t>TAU 80 parallèle</t>
  </si>
  <si>
    <t>TC1.2.80</t>
  </si>
  <si>
    <t>TAU 60 parallèle</t>
  </si>
  <si>
    <t>TC1.1.50</t>
  </si>
  <si>
    <t>TAU 100 large</t>
  </si>
  <si>
    <t>TAU 80 large</t>
  </si>
  <si>
    <t>TAU 60 large</t>
  </si>
  <si>
    <t>TC4.2.80</t>
  </si>
  <si>
    <t>TC4.2.50</t>
  </si>
  <si>
    <t xml:space="preserve">TAU  110 parallèle barilotti </t>
  </si>
  <si>
    <t xml:space="preserve">TAU  110 large barilotti </t>
  </si>
  <si>
    <t>TC1.3.110</t>
  </si>
  <si>
    <t>TC3.3.110</t>
  </si>
  <si>
    <t>TC4.3.110</t>
  </si>
  <si>
    <t>TC1.1.80</t>
  </si>
  <si>
    <t>TC2.1.80</t>
  </si>
  <si>
    <t>TC3.2.80</t>
  </si>
  <si>
    <t>TC5.2.80</t>
  </si>
  <si>
    <t>TC5.3.110</t>
  </si>
  <si>
    <t>1608-CPR-P-158B 6 novembre 2015</t>
  </si>
  <si>
    <t>TAU Tube P110</t>
  </si>
  <si>
    <t>TAU Tube P100</t>
  </si>
  <si>
    <t>TAU Tube P80</t>
  </si>
  <si>
    <t>TAU Tube P50</t>
  </si>
  <si>
    <t>TAU Tube P50 sur asphalte</t>
  </si>
  <si>
    <t>1608-CPR-P-158A 6 novembre 2015</t>
  </si>
  <si>
    <t>VI9</t>
  </si>
  <si>
    <t>0531-CPR-1317-1577 17 février 2015</t>
  </si>
  <si>
    <t>0531-CPR-1317-1640 24 février 2015</t>
  </si>
  <si>
    <t>0531-CPD-1317-0404 10 février 2014</t>
  </si>
  <si>
    <t>0531-CPR-1317-0389 15 septembre 2014</t>
  </si>
  <si>
    <t>0531-CPD-1317-0392 15 septembre 2014</t>
  </si>
  <si>
    <t>0531-CPR-1317-0396 15 septembre 2014</t>
  </si>
  <si>
    <t>0531-CPR-1317-0399 15 septembre 2014</t>
  </si>
  <si>
    <t>0531-CPR-1317-0400 15 septembre 2014</t>
  </si>
  <si>
    <t>0531-CPR-1317-0401 15 septembre 2014</t>
  </si>
  <si>
    <t>0531-CPR-1317-0405 15 septembre 2014</t>
  </si>
  <si>
    <t>0531-CPR-1317-1585 17 février 2015</t>
  </si>
  <si>
    <t>0531-CPD-1317-0411 15 septembre 2014</t>
  </si>
  <si>
    <t>0531-CPR-1317-0409 15 septembre 2014</t>
  </si>
  <si>
    <t>0531-CPD-1317-0407 15 septembre 2014</t>
  </si>
  <si>
    <t>0531-CPR-1317-0406 15 septembre 2014</t>
  </si>
  <si>
    <t>Super-Rail Plus BW</t>
  </si>
  <si>
    <t>0531-CPR-1317-0402 15 septembre 2014</t>
  </si>
  <si>
    <t>0531-CPR-1317-0398 15 septembre 2014</t>
  </si>
  <si>
    <t>0531-CPR-1317-0393 15 septembre 2014</t>
  </si>
  <si>
    <t>0531-CPR-1317-0391 15 septembre 2014</t>
  </si>
  <si>
    <t>Super-Rail Eco auf BW</t>
  </si>
  <si>
    <t>0531-CPD-1317-0390 10 février 2014</t>
  </si>
  <si>
    <t>0531-CPD-1317-0403 10 février 2014</t>
  </si>
  <si>
    <t>0760-CPD-F10016 2010</t>
  </si>
  <si>
    <t>0531-CPR-1317-0393 2012</t>
  </si>
  <si>
    <t>0531-CPR-1317-0396 2012</t>
  </si>
  <si>
    <t>0531-CPR-1317-0391 2012</t>
  </si>
  <si>
    <t>0760-CPD-F10008 2010</t>
  </si>
  <si>
    <t>0760-CPD-F10009 2010</t>
  </si>
  <si>
    <t>0760-CPD-F10011 2010</t>
  </si>
  <si>
    <t>0531-CPR-1317-0392 2012</t>
  </si>
  <si>
    <t>0531-CPR-1317-0402 2012</t>
  </si>
  <si>
    <t>0531-CPR-1317-0399 2012</t>
  </si>
  <si>
    <t>0531-CPR-1317-0398 2012</t>
  </si>
  <si>
    <t>0531-CPR-1317-0401 2012</t>
  </si>
  <si>
    <t>0531-CPR-1317-0405 2012</t>
  </si>
  <si>
    <t>Super Rail Eco MüF</t>
  </si>
  <si>
    <t>0531-CPR-1317-0389 2012</t>
  </si>
  <si>
    <t>0531-CPR-1317-0406 2012</t>
  </si>
  <si>
    <t>0531-CPR-1317-0409 2012</t>
  </si>
  <si>
    <t>0531-CPR-1317-0411 2012</t>
  </si>
  <si>
    <t>0531-CPD-1317-0403 2012</t>
  </si>
  <si>
    <t>0531-CPD-1317-0404 2012</t>
  </si>
  <si>
    <t>0531-CPR-1317-0400 2012</t>
  </si>
  <si>
    <t>ÇEPAŞ Galvaniz Demir Çelik A.Ş.</t>
  </si>
  <si>
    <t>0760-CPD-F10050 2010</t>
  </si>
  <si>
    <t>0760 - CPD - F10049 2010</t>
  </si>
  <si>
    <t>0760-CPD-F10050 21 décembre 2010</t>
  </si>
  <si>
    <t>0760-CPD-F10046 2010</t>
  </si>
  <si>
    <t>0760-CPD-F10047 2010</t>
  </si>
  <si>
    <t>0760-CPD-F10045 2010</t>
  </si>
  <si>
    <t>0760 - CPD - F10041 2010</t>
  </si>
  <si>
    <t>0760 - CPD - F10042 2010</t>
  </si>
  <si>
    <t>0760-CPD-F10040 2010</t>
  </si>
  <si>
    <t>0760-CPD-F10044 2010</t>
  </si>
  <si>
    <t>0760-CPD-F10040 9 mars 2011</t>
  </si>
  <si>
    <t>0760-CPD-F10041 21 décembre 2010</t>
  </si>
  <si>
    <t>0760-CPD-F10042 21 décembre 2010</t>
  </si>
  <si>
    <t>0760-CPD-F10044 21 décembre 2010</t>
  </si>
  <si>
    <t>0760-CPD-F10045 21 décembre 2010</t>
  </si>
  <si>
    <t>0760-CPD-F10046 21 décembre 2010</t>
  </si>
  <si>
    <t>0760-CPD-F10047 21 décembre 2010</t>
  </si>
  <si>
    <t>PEETZ GMBH &amp; CO. KG</t>
  </si>
  <si>
    <t>0531-CPR-1317-1580 17 février 2015</t>
  </si>
  <si>
    <t>Eco-Safe 1.33</t>
  </si>
  <si>
    <t>0531-CPR-1317-1588 17 février 2015</t>
  </si>
  <si>
    <t>Eco-Safe 4.0</t>
  </si>
  <si>
    <t>0531-CPR-1317-1643 24 février 2015</t>
  </si>
  <si>
    <t>Eco-Safe 2.0</t>
  </si>
  <si>
    <t>0101-CPD-2011 2011</t>
  </si>
  <si>
    <t>0760-CPD-F10083 2010</t>
  </si>
  <si>
    <t>0760-CPD-F10082 2010</t>
  </si>
  <si>
    <t>0531-CPR-1317-1580 2010</t>
  </si>
  <si>
    <t>0531-CPR-1317-1643 2015</t>
  </si>
  <si>
    <t>0531-CPR-1317-1588 2015</t>
  </si>
  <si>
    <t>0760-CPD-F10079 2010</t>
  </si>
  <si>
    <t>0760-CPD-F10080 2010</t>
  </si>
  <si>
    <t>0760-CPD-F10078 2010</t>
  </si>
  <si>
    <t>0055-CPR-2010 2010</t>
  </si>
  <si>
    <t> 0055</t>
  </si>
  <si>
    <t> 0101</t>
  </si>
  <si>
    <t> 0025</t>
  </si>
  <si>
    <t>0025-CPR-2010 2010</t>
  </si>
  <si>
    <t>0760-CPD-F10074 2010</t>
  </si>
  <si>
    <t>0760-CPD-F10075 2010</t>
  </si>
  <si>
    <t>0760-CPD-F10073 2010</t>
  </si>
  <si>
    <t>0760-CPD-F10077 2010</t>
  </si>
  <si>
    <t>0040-CPR-2010 2010</t>
  </si>
  <si>
    <t> 0040</t>
  </si>
  <si>
    <t>0135-CPR -2010 2010</t>
  </si>
  <si>
    <t> 0135</t>
  </si>
  <si>
    <t> 0127</t>
  </si>
  <si>
    <t>0127-CPR-2010 2010</t>
  </si>
  <si>
    <t>SR Plus Bw + Gel</t>
  </si>
  <si>
    <t> 0116</t>
  </si>
  <si>
    <t> 0100</t>
  </si>
  <si>
    <t>0100-CPR-2010 2010</t>
  </si>
  <si>
    <t>0116-CPR-2010 2010</t>
  </si>
  <si>
    <t>0005-CPR-2011 2011</t>
  </si>
  <si>
    <t>0040-CPR-2011 2011</t>
  </si>
  <si>
    <t> 0158</t>
  </si>
  <si>
    <t>0031-CPR-2010 2010</t>
  </si>
  <si>
    <t>0022-CPR-2010 2010</t>
  </si>
  <si>
    <t> 0022</t>
  </si>
  <si>
    <t> 0048</t>
  </si>
  <si>
    <t>0048-CPR-2011 2011</t>
  </si>
  <si>
    <t>0083-CPR-2011 2011</t>
  </si>
  <si>
    <t> 0083</t>
  </si>
  <si>
    <t> 0092</t>
  </si>
  <si>
    <t>0092-CPD-2010 2010</t>
  </si>
  <si>
    <t> 0066</t>
  </si>
  <si>
    <t>0066-CPD-2010 2010</t>
  </si>
  <si>
    <t> 0108</t>
  </si>
  <si>
    <t>0108-CPR-2010 2010</t>
  </si>
  <si>
    <t>0005-CPR-2011 20 octobre 2014</t>
  </si>
  <si>
    <t>Super-Rail Eco</t>
  </si>
  <si>
    <t>Super-Rail Eco doppelt</t>
  </si>
  <si>
    <t>0022-CPR-2010 20 octobre 2014</t>
  </si>
  <si>
    <t> 0031</t>
  </si>
  <si>
    <t>Super-Rail ES 1.0</t>
  </si>
  <si>
    <t>0066-CPD-2010 12 octobre 2010</t>
  </si>
  <si>
    <t>0055-CPR-2010 12 octobre 2010</t>
  </si>
  <si>
    <t>0048-CPR-2011 20 octobre 2014</t>
  </si>
  <si>
    <t>0040-CPR-2011 20 octobre 2014</t>
  </si>
  <si>
    <t>0040-CPR-2014 20 octobre 2014</t>
  </si>
  <si>
    <t>0025-CPR-2010 20 octobre 2014</t>
  </si>
  <si>
    <t>0031-CPR-2010 20 octobre 2014</t>
  </si>
  <si>
    <t>0083-CPR-2011 20 octobre 2014</t>
  </si>
  <si>
    <t>Super-Rail ES 1.33</t>
  </si>
  <si>
    <t>0092-CPD-2010 5 novembre 2010</t>
  </si>
  <si>
    <t>0100-CPR-2010 20 octobre 2014</t>
  </si>
  <si>
    <t>0101-CPD-2011 14 septembre 2011</t>
  </si>
  <si>
    <t>0108-CPR-2010 20 octobre 2014</t>
  </si>
  <si>
    <t>Super-Rail VZB</t>
  </si>
  <si>
    <t>0116-CPR-2010 20 octobre 2014</t>
  </si>
  <si>
    <t>Super-Rail BW</t>
  </si>
  <si>
    <t>0127-CPR-2010 20 octobre 2014</t>
  </si>
  <si>
    <t>0135-CPR-2010 20 octobre 2014</t>
  </si>
  <si>
    <t>0158-CPR-2010 20 octobre 2014</t>
  </si>
  <si>
    <t>0760-CPD-F10073 9 mars 2011</t>
  </si>
  <si>
    <t>0760-CPD-F10074 21 décembre 2010</t>
  </si>
  <si>
    <t>0760-CPD-F10075 21 décembre 2010</t>
  </si>
  <si>
    <t>0760-CPD-F10077 21 décembre 2010</t>
  </si>
  <si>
    <t>0760-CPD-F10078 21 décembre 2010</t>
  </si>
  <si>
    <t>0760-CPD-F10079 21 décembre 2010</t>
  </si>
  <si>
    <t>0760-CPD-F10080 21 décembre 2010</t>
  </si>
  <si>
    <t>0760-CPD-F10082 21 décembre 2010</t>
  </si>
  <si>
    <t>0760-CPD-F10083 21 décembre 2010</t>
  </si>
  <si>
    <t>0760-CPD-F10094 2010</t>
  </si>
  <si>
    <t>Certificat de Constance de performance CE et date de notification</t>
  </si>
  <si>
    <t>0760-CPD-F10084 9 mars 2011</t>
  </si>
  <si>
    <t>0760-CPD-F10088 2010</t>
  </si>
  <si>
    <t>0760-CPD-F10093 2010</t>
  </si>
  <si>
    <t>0760-CPD-F10090 2010</t>
  </si>
  <si>
    <t>0760-CPD-F10091 2010</t>
  </si>
  <si>
    <t>0760-CPD-F10089 2010</t>
  </si>
  <si>
    <t>0760-CPD-F10085 2010</t>
  </si>
  <si>
    <t>0760-CPD-F10086 2010</t>
  </si>
  <si>
    <t>0760-CPD-F10084 2010</t>
  </si>
  <si>
    <t>0760-CPD-F10085 21 décembre 2010</t>
  </si>
  <si>
    <t>0760-CPD-F10086 21 décembre 2010</t>
  </si>
  <si>
    <t>0760-CPD-F10088 21 décembre 2010</t>
  </si>
  <si>
    <t>0760-CPD-F10089 21 décembre 2010</t>
  </si>
  <si>
    <t>0760-CPD-F10090 21 décembre 2010</t>
  </si>
  <si>
    <t>0760-CPD-F10091 21 décembre 2010</t>
  </si>
  <si>
    <t>0760-CPD-F10093 21 décembre 2010</t>
  </si>
  <si>
    <t>0760-CPD-F10094 21 décembre 2010</t>
  </si>
  <si>
    <t>0101-CPR-2010 2010</t>
  </si>
  <si>
    <t>0098-CPD-2011 2011</t>
  </si>
  <si>
    <t>0760-CPD-F10028 2010</t>
  </si>
  <si>
    <t>0760-CPD-F10027 2010</t>
  </si>
  <si>
    <t> 0098</t>
  </si>
  <si>
    <t>0531-CPR-1317-1579 2015</t>
  </si>
  <si>
    <t>0531-CPR-1317-1642 2015</t>
  </si>
  <si>
    <t>0531-CPR-1317-1587 2015</t>
  </si>
  <si>
    <t>0760-CPD-F10024 2010</t>
  </si>
  <si>
    <t>0760-CPD-F10025 2010</t>
  </si>
  <si>
    <t>0760-CPD-F10023 2010</t>
  </si>
  <si>
    <t>0056-CPR-2010 2010</t>
  </si>
  <si>
    <t>0027-CPR-2010 2010</t>
  </si>
  <si>
    <t>0760-CPD-F10019 2010</t>
  </si>
  <si>
    <t>0760-CPD-F10020 2010</t>
  </si>
  <si>
    <t>0760-CPD-F10018 2010</t>
  </si>
  <si>
    <t>BBV 
Baustahl u. Blechverarbeitungsgesellschaft mbH &amp; Co. KG</t>
  </si>
  <si>
    <t>0760-CPD-F10022 2010</t>
  </si>
  <si>
    <t>0041-CPR-2010 2010</t>
  </si>
  <si>
    <t>0136-CPR-2010 2010</t>
  </si>
  <si>
    <t>0128-CPR-2010 2010</t>
  </si>
  <si>
    <t>0117-CPR-2010 2010</t>
  </si>
  <si>
    <t>0041-CPR-2011 2011</t>
  </si>
  <si>
    <t>0006-CPR-2011 2011</t>
  </si>
  <si>
    <t>0033-CPR-2010 2010</t>
  </si>
  <si>
    <t>0021-CPR-2010 2010</t>
  </si>
  <si>
    <t>0049-CPR-2011 2011</t>
  </si>
  <si>
    <t>0080-CPR-2011 2011</t>
  </si>
  <si>
    <t>0093-CPD-2010 2010</t>
  </si>
  <si>
    <t>0067-CPD-2010 2010</t>
  </si>
  <si>
    <t>0109-CPR-2010 2010</t>
  </si>
  <si>
    <t>0531-CPR-1317-1579 17 février 2015</t>
  </si>
  <si>
    <t>0531-CPR-1317-1587 17 février 2015</t>
  </si>
  <si>
    <t>0531-CPR-1317-1642 24 février 2015</t>
  </si>
  <si>
    <t>0006-CPR-2011 23 octobre 2014</t>
  </si>
  <si>
    <t>0021-CPR-2010 23 octobre 2014</t>
  </si>
  <si>
    <t>0027-CPR-2010 23 octobre 2014</t>
  </si>
  <si>
    <t>0033-CPR-2010 23 octobre 2014</t>
  </si>
  <si>
    <t>0080-CPR-2011 23 octobre 2014</t>
  </si>
  <si>
    <t>0101-CPR-2010 23 octobre 2014</t>
  </si>
  <si>
    <t>0117-CPR-2010 23 octobre 2014</t>
  </si>
  <si>
    <t>0136-CPR-2010 23 octobre 2014</t>
  </si>
  <si>
    <t>0041-CPR-2010 23 octobre 2014</t>
  </si>
  <si>
    <t>0041-CPR-2011 23 octobre 2014</t>
  </si>
  <si>
    <t>0056-CPR-2010 23 octobre 2014</t>
  </si>
  <si>
    <t>0128-CPR-2010 23 octobre 2014</t>
  </si>
  <si>
    <t>0049-CPR-2011 20 octobre 2014</t>
  </si>
  <si>
    <t>0067-CPD-2010 12 octobre 2010</t>
  </si>
  <si>
    <t>0159-CPR-2010 23 octobre 2014</t>
  </si>
  <si>
    <t>0093-CPD-2010 5 novembre 2010</t>
  </si>
  <si>
    <t>0098-CPD-2011 14 juillet 2011</t>
  </si>
  <si>
    <t>0109-CPR-2010 20 octobre 2014</t>
  </si>
  <si>
    <t>0760-CPD-F10018 9 mars 2011</t>
  </si>
  <si>
    <t>0760-CPD-F10019 21 décembre 2010</t>
  </si>
  <si>
    <t>0760-CPD-F10020 21 décembre 2010</t>
  </si>
  <si>
    <t>0760-CPD-F10022 21 décembre 2010</t>
  </si>
  <si>
    <t>0760-CPD-F10025 21 décembre 2010</t>
  </si>
  <si>
    <t>0760-CPD-F10027 21 décembre 2010</t>
  </si>
  <si>
    <t>0760-CPD-F10023 21 décembre 2010</t>
  </si>
  <si>
    <t>0760-CPD-F10024 21 décembre 2010</t>
  </si>
  <si>
    <t>0760-CPD-F10028 21 décembre 2010</t>
  </si>
  <si>
    <t>0654-CPR-0243 16 mars 2015</t>
  </si>
  <si>
    <t>PASS &amp; Co BARRIER SYSTEMS GMBH</t>
  </si>
  <si>
    <t>0654-CPR-0244 16 mars 2015</t>
  </si>
  <si>
    <t>0654-CPR-0246 16 mars 2015</t>
  </si>
  <si>
    <t> 0654</t>
  </si>
  <si>
    <t>0336-CPD-4603000-35 2013</t>
  </si>
  <si>
    <t>0760-CPD-F10072 2010</t>
  </si>
  <si>
    <t>0760-CPD-F10071 2010</t>
  </si>
  <si>
    <t>0654-CPR-0246 2015</t>
  </si>
  <si>
    <t>0654-CPR-0243 2015</t>
  </si>
  <si>
    <t>0654-CPR-0244 2015</t>
  </si>
  <si>
    <t>0760-CPD-F10067 2010</t>
  </si>
  <si>
    <t>0760-CPD-F10068 2010</t>
  </si>
  <si>
    <t>0760-CPD-F10069 2010</t>
  </si>
  <si>
    <t>0654-CPR-0220 2010</t>
  </si>
  <si>
    <t>0654-CPR-0219 2010</t>
  </si>
  <si>
    <t>0760-CPD-F10063 2010</t>
  </si>
  <si>
    <t>0760-CPD-F10064 2010</t>
  </si>
  <si>
    <t>0760-CPD-F10066 2010</t>
  </si>
  <si>
    <t>0654-CPR-0245 2010</t>
  </si>
  <si>
    <t>0654-CPR-0230 2010</t>
  </si>
  <si>
    <t>0654-CPR-0233 2010</t>
  </si>
  <si>
    <t>0654-CPR-0226 2010</t>
  </si>
  <si>
    <t>0654-CPR-0232 2010</t>
  </si>
  <si>
    <t>0654-CPR-0221 2010</t>
  </si>
  <si>
    <t>0654-CPR-0228 2011</t>
  </si>
  <si>
    <t>0654-CPR-0201 2011</t>
  </si>
  <si>
    <t>0654-CPR-0231 2010</t>
  </si>
  <si>
    <t>0654-CPR-0222 2010</t>
  </si>
  <si>
    <t>0654-CPR-0234 2011</t>
  </si>
  <si>
    <t>0654-CPR-0225 2011</t>
  </si>
  <si>
    <t>0654-CPR-0227 2011</t>
  </si>
  <si>
    <t>0336-CPD-4603000-28 EN 2 mai 2013</t>
  </si>
  <si>
    <t>ESP-PA 4.00</t>
  </si>
  <si>
    <t>0336-CPD-4603000-35 2 mai 2013</t>
  </si>
  <si>
    <t>0654-CPR-0200 28 novembre 2014</t>
  </si>
  <si>
    <t>0654-CPR-0201 28 novembre 2014</t>
  </si>
  <si>
    <t>0654-CPR-0219 22 décembre 2014</t>
  </si>
  <si>
    <t>0654-CPR-0220 22 décembre 2014</t>
  </si>
  <si>
    <t>0654-CPR-0221 22 décembre 2014</t>
  </si>
  <si>
    <t>0654-CPR-0222 22 décembre 2014</t>
  </si>
  <si>
    <t>0654-CPR-0228 22 décembre 2014</t>
  </si>
  <si>
    <t>0654-CPR-0225 22 décembre 2014</t>
  </si>
  <si>
    <t>0654-CPR-0226 8 janvier 2015</t>
  </si>
  <si>
    <t>0654-CPR-0227 22 décembre 2014</t>
  </si>
  <si>
    <t>0654-CPR-0230 29 décembre 2014</t>
  </si>
  <si>
    <t>0654-CPR-0231 29 décembre 2014</t>
  </si>
  <si>
    <t>0654-CPR-0232 8 janvier 2015</t>
  </si>
  <si>
    <t>0654-CPR-0233 8 janvier 2015</t>
  </si>
  <si>
    <t>0654-CPR-0234 8 janvier 2015</t>
  </si>
  <si>
    <t>RACC-01-22 17 février 2015</t>
  </si>
  <si>
    <t>RACC-01-23 17 février 2015</t>
  </si>
  <si>
    <t>RACC-01-25 17 février 2015</t>
  </si>
  <si>
    <t>RACC-01-21 17 février 2015</t>
  </si>
  <si>
    <t>RACC-01-20 17 février 2015</t>
  </si>
  <si>
    <t>RACC-01-19 17 février 2015</t>
  </si>
  <si>
    <t>RACC-03-01 27 mars 2015</t>
  </si>
  <si>
    <t>RACC-03-02 27 mars 2015</t>
  </si>
  <si>
    <t>RACC-03-03 27 mars 2015</t>
  </si>
  <si>
    <t>RACC-01-24 17 février 2015</t>
  </si>
  <si>
    <t>RACC-01-18 17 février 2015</t>
  </si>
  <si>
    <t>RACC-01-17 17 février 2015</t>
  </si>
  <si>
    <t>RACC-01-16 17 février 2015</t>
  </si>
  <si>
    <t>RACC-01-15 17 février 2015</t>
  </si>
  <si>
    <t>RACC-01-01 16 mars 2015</t>
  </si>
  <si>
    <t>RACC-01-02 16 mars 2015</t>
  </si>
  <si>
    <t>RACC-01-03 16 mars 2015</t>
  </si>
  <si>
    <t>RACC-01-14 16 mars 2015</t>
  </si>
  <si>
    <t>RACC-01-13 16 mars 2015</t>
  </si>
  <si>
    <t>RACC-01-12 16 mars 2015</t>
  </si>
  <si>
    <t>RACC-01-11 16 mars 2015</t>
  </si>
  <si>
    <t>RACC-01-29 17 février 2015</t>
  </si>
  <si>
    <t>RACC-01-10 16 mars 2015</t>
  </si>
  <si>
    <t>RACC-01-09 16 mars 2015</t>
  </si>
  <si>
    <t>RACC-01-08 16 mars 2015</t>
  </si>
  <si>
    <t>RACC-01-28 17 février 2015</t>
  </si>
  <si>
    <t>RACC-01-07 16 mars 2015</t>
  </si>
  <si>
    <t>RACC-01-06 16 mars 2015</t>
  </si>
  <si>
    <t>RACC-01-27 17 février 2015</t>
  </si>
  <si>
    <t>RACC-01-05 16 mars 2015</t>
  </si>
  <si>
    <t>RACC-01-04 16 mars 2015</t>
  </si>
  <si>
    <t>RACC-01-26 17 février 2015</t>
  </si>
  <si>
    <t>0531-CPR-1317-1584 17 février 2015</t>
  </si>
  <si>
    <t>0531-CPR-1317-1639 24 février 2015</t>
  </si>
  <si>
    <t>SAFEROAD Road Restraint Systems</t>
  </si>
  <si>
    <t>0099-CPD-2011 2011</t>
  </si>
  <si>
    <t>0760-CPD-F10039, 0760-CPD-F10061 2010</t>
  </si>
  <si>
    <t>0760-CPD-F10038, 0760-CPD-F10060 2010</t>
  </si>
  <si>
    <t>0531-CPR-1317-1576 17 février 2015</t>
  </si>
  <si>
    <t>0531-CPR-1317-1576 2015</t>
  </si>
  <si>
    <t>0531-CPR-1317-1639 2015</t>
  </si>
  <si>
    <t>0531-CPR-1317-1584 2015</t>
  </si>
  <si>
    <t>0760-CPD-F10035, 0760-CPD-F10057 2010</t>
  </si>
  <si>
    <t>0760-CPD-F10036, 0760-CPD-F10058 2010</t>
  </si>
  <si>
    <t>0760-CPD-F10034, 0760-CPD-F10056 2010</t>
  </si>
  <si>
    <t>0053-CPR-2010 2010</t>
  </si>
  <si>
    <t>0024-CPR-2010 2010</t>
  </si>
  <si>
    <t>0760-CPD-F10030, 0760-CPD-F10052 2010</t>
  </si>
  <si>
    <t>0760-CPD-F10031, 0760-CPD-F10053 2010</t>
  </si>
  <si>
    <t>0760-CPD-F10029, 0760-CPD-F10051 2010</t>
  </si>
  <si>
    <t>0760-CPD-F10033, 0760-CPD-F10055 2010</t>
  </si>
  <si>
    <t>0038-CPR-2010 2010</t>
  </si>
  <si>
    <t>0134-CPR-2010 2010</t>
  </si>
  <si>
    <t>0126-CPR-2010 2010</t>
  </si>
  <si>
    <t>0115-CPR-2010 2010</t>
  </si>
  <si>
    <t>0099-CPR-2010 2010</t>
  </si>
  <si>
    <t>0039-CPR-2011 2011</t>
  </si>
  <si>
    <t>0004-CPR-2011 2011</t>
  </si>
  <si>
    <t>0029-CPR-2010 2010</t>
  </si>
  <si>
    <t>0020-CPR-2010 2010</t>
  </si>
  <si>
    <t>0047-CPR-2011 2011</t>
  </si>
  <si>
    <t>0081-CPR-2011 2011</t>
  </si>
  <si>
    <t>0091-CPD-2010 2010</t>
  </si>
  <si>
    <t>0064-CPD-2010 2010</t>
  </si>
  <si>
    <t>0107-CPR-2010 2010</t>
  </si>
  <si>
    <t>0004-CPR-2011 23 octobre 2014</t>
  </si>
  <si>
    <t>0020-CPR-2010 23 octobre 2014</t>
  </si>
  <si>
    <t>0024-CPR-2010 23 octobre 2014</t>
  </si>
  <si>
    <t>0029-CPR-2010 23 octobre 2014</t>
  </si>
  <si>
    <t>0038-CPR-2010 23 octobre 2014</t>
  </si>
  <si>
    <t>0039-CPR-2011 23 octobre 2014</t>
  </si>
  <si>
    <t>0053-CPR-2010 23 octobre 2014</t>
  </si>
  <si>
    <t>0099-CPR-2010 23 octobre 2014</t>
  </si>
  <si>
    <t>0107-CPR-2010 23 octobre 2014</t>
  </si>
  <si>
    <t>0115-CPR-2010 23 octobre 2014</t>
  </si>
  <si>
    <t>0126-CPR-2010 23 octobre 2014</t>
  </si>
  <si>
    <t>0047-CPR-2011 23 octobre 2014</t>
  </si>
  <si>
    <t>0081-CPR-2011 23 octobre 2014</t>
  </si>
  <si>
    <t>0134-CPR-2010 23 octobre 2014</t>
  </si>
  <si>
    <t>0157-CPR-2010 23 octobre 2014</t>
  </si>
  <si>
    <t>0064-CPD-2010 22 mai 2014</t>
  </si>
  <si>
    <t>0091-CPD-2010 22 mai 2014</t>
  </si>
  <si>
    <t>0099-CPD-2011 22 mai 2014</t>
  </si>
  <si>
    <t>Super-Rail Plus Bw</t>
  </si>
  <si>
    <t>0760-CPD-F10029 27 juin 2013</t>
  </si>
  <si>
    <t>0760-CPD-F10030 27 juin 2013</t>
  </si>
  <si>
    <t>0760-CPD-F10031 27 juin 2013</t>
  </si>
  <si>
    <t>0760-CPD-F10033 27 juin 2013</t>
  </si>
  <si>
    <t>0760-CPD-F10034 27 juin 2013</t>
  </si>
  <si>
    <t>0760-CPD-F10035 27 juin 2013</t>
  </si>
  <si>
    <t>EDSP 1.33</t>
  </si>
  <si>
    <t>0760-CPD-F10036 27 juin 2013</t>
  </si>
  <si>
    <t>EDSP 1.33 BW</t>
  </si>
  <si>
    <t>0760-CPD-F10038 27 juin 2013</t>
  </si>
  <si>
    <t>0760-CPD-F10039 27 juin 2013</t>
  </si>
  <si>
    <t>Inter Metal Spolka z.o.o.</t>
  </si>
  <si>
    <t>0760-CPD-F10051 27 juin 2013</t>
  </si>
  <si>
    <t>0760-CPD-F10052 27 juin 2013</t>
  </si>
  <si>
    <t>0760-CPD-F10053 27 juin 2013</t>
  </si>
  <si>
    <t>0760-CPD-F10056 27 juin 2013</t>
  </si>
  <si>
    <t>0760-CPD-F10057 27 juin 2013</t>
  </si>
  <si>
    <t>0760-CPD-F10058 27 juin 2013</t>
  </si>
  <si>
    <t>0760-CPD-F10060 27 juin 2013</t>
  </si>
  <si>
    <t>0760-CPD-F10061 27 juin 2013</t>
  </si>
  <si>
    <t>RACC-06-17 24 août 2015</t>
  </si>
  <si>
    <t>0531-CPR-1317-1581 17 février 2015</t>
  </si>
  <si>
    <t>0531-CPR-1317-1589 17 février 2015</t>
  </si>
  <si>
    <t>0531-CPR-1317-1644 24 février 2015</t>
  </si>
  <si>
    <t>0760-CPD-F10105 2010</t>
  </si>
  <si>
    <t>0760-CPD-F10104 2010</t>
  </si>
  <si>
    <t>0760-CPD-F10101 2010</t>
  </si>
  <si>
    <t>0760-CPD-F10102 2010</t>
  </si>
  <si>
    <t>0760-CPD-F10100 2010</t>
  </si>
  <si>
    <t>0760-CPD-F10103 2010</t>
  </si>
  <si>
    <t>EDSP 2.0 Motorrad</t>
  </si>
  <si>
    <t>0057-CPD-2010 2010</t>
  </si>
  <si>
    <t>0050-CPD-2010 2010</t>
  </si>
  <si>
    <t>0760-CPD-F10096 2010</t>
  </si>
  <si>
    <t>0760-CPD-F10097 2010</t>
  </si>
  <si>
    <t>0760-CPD-F10095 2010</t>
  </si>
  <si>
    <t>0760-CPD-F10099 2010</t>
  </si>
  <si>
    <t>0062-CPD-2010 2010</t>
  </si>
  <si>
    <t>0760-CPD-F10098 2010</t>
  </si>
  <si>
    <t>0138-CPD-2010 / 0169-CPD-2010 2010</t>
  </si>
  <si>
    <t>0130-CPD-2010 2010</t>
  </si>
  <si>
    <t>0119-CPD-2010 2010</t>
  </si>
  <si>
    <t>0103-CPD-2010 2010</t>
  </si>
  <si>
    <t>0043-CPD-2011 2011</t>
  </si>
  <si>
    <t>0008-CPD-2011 2011</t>
  </si>
  <si>
    <t>0051-CPD-2010 2010</t>
  </si>
  <si>
    <t>0049-CPD-2010 2010</t>
  </si>
  <si>
    <t>0051-CPD-2011 / 0059-CPD-2011 2011</t>
  </si>
  <si>
    <t>0084-CPD-2011 2011</t>
  </si>
  <si>
    <t>0095-CPD-2010 2010</t>
  </si>
  <si>
    <t>0068-CPD-2010 2010</t>
  </si>
  <si>
    <t>0111-CPD-2010 2010</t>
  </si>
  <si>
    <t>0008-CPR-2011 25 septembre 2014</t>
  </si>
  <si>
    <t>0043-CPR-2011 25 septembre 2014</t>
  </si>
  <si>
    <t>0049-CPR-2010 25 septembre 2014</t>
  </si>
  <si>
    <t>0050-CPR-2010 25 septembre 2014</t>
  </si>
  <si>
    <t>0051-CPR-2010 25 septembre 2014</t>
  </si>
  <si>
    <t>0084-CPR-2011 25 septembre 2014</t>
  </si>
  <si>
    <t>0103-CPR-2010 25 septembre 2014</t>
  </si>
  <si>
    <t>0119-CPR-2010 25 septembre 2014</t>
  </si>
  <si>
    <t>0138-CPR-2010 25 septembre 2014</t>
  </si>
  <si>
    <t>0161-CPR-2010 25 septembre 2014</t>
  </si>
  <si>
    <t>0051-CPR-2011 25 septembre 2014</t>
  </si>
  <si>
    <t>0057-CPR-2010 25 septembre 2014</t>
  </si>
  <si>
    <t>0062-CPR-2010 25 septembre 2014</t>
  </si>
  <si>
    <t>0111-CPR-2010 25 septembre 2014</t>
  </si>
  <si>
    <t>0130-CPR-2010 25 septembre 2014</t>
  </si>
  <si>
    <t>0068-CPD-2010 12 octobre 2010</t>
  </si>
  <si>
    <t>0095-CPD-2010 5 novembre 2010</t>
  </si>
  <si>
    <t>0102-CPD-2011 11 novembre 2013</t>
  </si>
  <si>
    <t>0760-CPD-F10095 9 mars 2011</t>
  </si>
  <si>
    <t>0760-CPD-F10096 21 décembre 2010</t>
  </si>
  <si>
    <t>0760-CPD-F10097 21 décembre 2010</t>
  </si>
  <si>
    <t>0760-CPD-F10099 21 décembre 2010</t>
  </si>
  <si>
    <t>0760-CPD-F10100 21 décembre 2010</t>
  </si>
  <si>
    <t>0760-CPD-F10101 21 décembre 2010</t>
  </si>
  <si>
    <t>0760-CPD-F10104 21 décembre 2010</t>
  </si>
  <si>
    <t>0760-CPD-F10105 21 décembre 2010</t>
  </si>
  <si>
    <t>0760-CPD-F10102 21 décembre 2010</t>
  </si>
  <si>
    <t>0103-CPD-2011 2011</t>
  </si>
  <si>
    <t>0760-CPD-F10116 2010</t>
  </si>
  <si>
    <t>0760-CPD-F10115 2010</t>
  </si>
  <si>
    <t>0531-CPR-1317-1582 2015</t>
  </si>
  <si>
    <t>0531-CPR-1317-1645 2015</t>
  </si>
  <si>
    <t>0531-CPR-1317-1590 2015</t>
  </si>
  <si>
    <t>0760-CPD-F10112 2010</t>
  </si>
  <si>
    <t>0760-CPD-F10111 2010</t>
  </si>
  <si>
    <t>0058-CPR-2010 2010</t>
  </si>
  <si>
    <t>0072-CPR-2010 2010</t>
  </si>
  <si>
    <t>0760 - CPD - F10107 2010</t>
  </si>
  <si>
    <t>0760 - CPD - F10108 2010</t>
  </si>
  <si>
    <t>0760-CPD-F10106 2010</t>
  </si>
  <si>
    <t>0760-CPD-F10110 2010</t>
  </si>
  <si>
    <t>0061-CPR-2010 2010</t>
  </si>
  <si>
    <t>0137-CPR-2010 2010</t>
  </si>
  <si>
    <t>0129-CPR-2010 2010</t>
  </si>
  <si>
    <t>0118-CPR-2010 2010</t>
  </si>
  <si>
    <t>0102-CPR-2010 2010</t>
  </si>
  <si>
    <t>0042-CPR-2011 2011</t>
  </si>
  <si>
    <t>0007-CPR-2011 2011</t>
  </si>
  <si>
    <t>0075-CPR-2010 2010</t>
  </si>
  <si>
    <t>0078-CPR-2010 2010</t>
  </si>
  <si>
    <t>0058-CPR-2011 2011</t>
  </si>
  <si>
    <t>0085-CPR-2011 2011</t>
  </si>
  <si>
    <t>0094-CPD-2010 2010</t>
  </si>
  <si>
    <t>0071-CPD-2010 2010</t>
  </si>
  <si>
    <t>0110-CPR-2010 2010</t>
  </si>
  <si>
    <t>0531-CPR-1317-1582 17 février 2015</t>
  </si>
  <si>
    <t>0531-CPR-1317-1590 17 février 2015</t>
  </si>
  <si>
    <t>0531-CPR-1317-1645 24 février 2015</t>
  </si>
  <si>
    <t>0007-CPR-2011 20 octobre 2014</t>
  </si>
  <si>
    <t>0042-CPR-2011 23 octobre 2014</t>
  </si>
  <si>
    <t>0078-CPR-2010 23 octobre 2014</t>
  </si>
  <si>
    <t>0102-CPR-2010 23 octobre 2014</t>
  </si>
  <si>
    <t>0110-CPR-2010 23 octobre 2014</t>
  </si>
  <si>
    <t>0058-CPR-2011 20 octobre 2014</t>
  </si>
  <si>
    <t>0085-CPR-2011 20 octobre 2014</t>
  </si>
  <si>
    <t>0061-CPR-2010 23 octobre 2014</t>
  </si>
  <si>
    <t>0072-CPR-2010 23 octobre 2014</t>
  </si>
  <si>
    <t>0075-CPR-2010 23 octobre 2014</t>
  </si>
  <si>
    <t>0071-CPD-2010 12 octobre 2010</t>
  </si>
  <si>
    <t>Super-Rail light</t>
  </si>
  <si>
    <t>0103-CPD-2011 14 septembre 2011</t>
  </si>
  <si>
    <t>118-CPR-2010 20 octobre 2014</t>
  </si>
  <si>
    <t>0129-CPR-2010 23 octobre 2014</t>
  </si>
  <si>
    <t>0137-CPR-2010 23 octobre 2014</t>
  </si>
  <si>
    <t>0160-CPR-2010 23 octobre 2014</t>
  </si>
  <si>
    <t>0760-CPD-F10106 9 mars 2011</t>
  </si>
  <si>
    <t>0760-CPD-F10107 21 décembre 2010</t>
  </si>
  <si>
    <t>0760-CPD-F10108 21 décembre 2010</t>
  </si>
  <si>
    <t>0760-CPD-F10112 21 décembre 2010</t>
  </si>
  <si>
    <t>0760-CPD-F10115 21 décembre 2010</t>
  </si>
  <si>
    <t>0760-CPD-F10113 2010</t>
  </si>
  <si>
    <t>0760-CPD-F10049 2010</t>
  </si>
  <si>
    <t>209-2131-CPD-2012 30 mars 2012</t>
  </si>
  <si>
    <t>UNIPROMET d.o.o</t>
  </si>
  <si>
    <t>0531-CPR-1317-1578 15 février 2015</t>
  </si>
  <si>
    <t>Eco-safe 1.33</t>
  </si>
  <si>
    <t>0531-CPR-1317-1586 17 février 2015</t>
  </si>
  <si>
    <t>0531-CPR-1317-1641 24 février 2015</t>
  </si>
  <si>
    <t>0025-CPR-2011 28 mars 2011</t>
  </si>
  <si>
    <t>0026-CPR-2011 28 mars 2011</t>
  </si>
  <si>
    <t>0028-CPD-2011 28 mars 2011</t>
  </si>
  <si>
    <t>0029-CPR-2011 28 mars 2011</t>
  </si>
  <si>
    <t>0030-CPD-2011 28 mars 2011</t>
  </si>
  <si>
    <t>0031-CPR-2011 28 mars 2011</t>
  </si>
  <si>
    <t>0032-CPR-2011 28 mars 2011</t>
  </si>
  <si>
    <t>0033-CPR-2011 28 mars 2011</t>
  </si>
  <si>
    <t>0043-CPR-2011 28 mars 2011</t>
  </si>
  <si>
    <t>0046-CPR-2011 12 avril 2011</t>
  </si>
  <si>
    <t>0054-CPR-2011 22 avril 2011</t>
  </si>
  <si>
    <t>0086-CPR-2011 20 octobre 2014</t>
  </si>
  <si>
    <t>0104-CPD-2011 14 juillet 2011</t>
  </si>
  <si>
    <t>0531-CPR-1317-0385 19 mars 2012</t>
  </si>
  <si>
    <t>0531-CPR-1317-0386 19 mars 2012</t>
  </si>
  <si>
    <t>0531-CPR-1317-0387 19 mars 2012</t>
  </si>
  <si>
    <t>0531-CPR-1317-0388 19 mars 2012</t>
  </si>
  <si>
    <t>0531-CPR-1317-0483 28 mars 2011</t>
  </si>
  <si>
    <t>0760-CPD-F10117 9 mars 2011</t>
  </si>
  <si>
    <t>0760-CPD-F10119 21 décembre 2010</t>
  </si>
  <si>
    <t>0760-CPD-F10118 21 décembre 2010</t>
  </si>
  <si>
    <t>0760-CPD-F10121 21 décembre 2010</t>
  </si>
  <si>
    <t>0760-CPD-F10122 21 décembre 2010</t>
  </si>
  <si>
    <t>0760-CPD-F10123 21 décembre 2010</t>
  </si>
  <si>
    <t>0760-CPD-F10124 21 décembre 2010</t>
  </si>
  <si>
    <t>0760-CPD-F10126 21 décembre 2010</t>
  </si>
  <si>
    <t>0760-CPD-F10127 21 décembre 2010</t>
  </si>
  <si>
    <t>0531-CPR-1317-1575 17 février 2015</t>
  </si>
  <si>
    <t>0531-CPR-1317-1583 17 février 2015</t>
  </si>
  <si>
    <t>0531-CPR-1317-1638 24 février 2015</t>
  </si>
  <si>
    <t>0105-CPD-2011 2011</t>
  </si>
  <si>
    <t>0760-CPD-F10138 2010</t>
  </si>
  <si>
    <t>0760-CPD-F10137 2010</t>
  </si>
  <si>
    <t>0531-CPR-1317-1575 2015</t>
  </si>
  <si>
    <t>0531-CPR-1317-1638 2015</t>
  </si>
  <si>
    <t>0531-CPR-1317-1583 2015</t>
  </si>
  <si>
    <t>0760-CPD-F10135 2010</t>
  </si>
  <si>
    <t>0760-CPD-F10134 2010</t>
  </si>
  <si>
    <t>0760-CPD-F10133 2010</t>
  </si>
  <si>
    <t>0176-CPR-2010 2010</t>
  </si>
  <si>
    <t>0760-CPD-F10129 2010</t>
  </si>
  <si>
    <t>0760-CPD-F10130 2010</t>
  </si>
  <si>
    <t>0181-CPR-2010 2010</t>
  </si>
  <si>
    <t>0760-CPD-F10128 2010</t>
  </si>
  <si>
    <t>0760-CPD-F10132 2010</t>
  </si>
  <si>
    <t>0068-CPD-2011 2011</t>
  </si>
  <si>
    <t>0069-CPD-2011 2011</t>
  </si>
  <si>
    <t>0139-CPR-2010 2010</t>
  </si>
  <si>
    <t>0131-CPR-2010 2010</t>
  </si>
  <si>
    <t>Super-Rail Plus Bw + Gel</t>
  </si>
  <si>
    <t>0120-CPR-2010 2010</t>
  </si>
  <si>
    <t>0104-CPR-2010 2010</t>
  </si>
  <si>
    <t>0112-CPR-2010 2010</t>
  </si>
  <si>
    <t>0179-CPR-2010 2010</t>
  </si>
  <si>
    <t>0044-CPR-2011 2011</t>
  </si>
  <si>
    <t>0009-CPR-2011 2011</t>
  </si>
  <si>
    <t>0087-CPR-2011 2011</t>
  </si>
  <si>
    <t>0531-CPR-1317-0482 2010</t>
  </si>
  <si>
    <t>0052-CPR-2011 2010</t>
  </si>
  <si>
    <t>0178-CPD-2010 2010</t>
  </si>
  <si>
    <t>0182-CPD-2010 2010</t>
  </si>
  <si>
    <t>0009-CPR-2011 25 septembre 2014</t>
  </si>
  <si>
    <t>0044-CPR-2011 25 septembre 2014</t>
  </si>
  <si>
    <t>0052-CPR-2011 25 septembre 2014</t>
  </si>
  <si>
    <t>0087-CPR-2011 25 septembre 2014</t>
  </si>
  <si>
    <t>0104-CPR-2010 25 septembre 2014</t>
  </si>
  <si>
    <t>0105-CPD-2011 7 novembre 2013</t>
  </si>
  <si>
    <t>0120-CPR-2010 25 septembre 2014</t>
  </si>
  <si>
    <t>0131-CPR-2010 25 septembre 2014</t>
  </si>
  <si>
    <t>0139-CPR-2010 25 septembre 2014</t>
  </si>
  <si>
    <t>0162-CPR-2010 25 septembre 2014</t>
  </si>
  <si>
    <t>Super-Rail Eco 1A MÜF</t>
  </si>
  <si>
    <t>0175-CPR-2010 25 septembre 2014</t>
  </si>
  <si>
    <t>0176-CPR-2010 25 septembre 2014</t>
  </si>
  <si>
    <t>0178-CPD-2010 7 novembre 2013</t>
  </si>
  <si>
    <t>0181-CPR-2010 25 septembre 2014</t>
  </si>
  <si>
    <t>0182-CPD-2010 7 novembre 2013</t>
  </si>
  <si>
    <t>0531-CPR-1317-0482 25 septembre 2014</t>
  </si>
  <si>
    <t>0760-CPD-F10132 21 décembre 2010</t>
  </si>
  <si>
    <t>0760-CPD-F10116 21 décembre 2010</t>
  </si>
  <si>
    <t>AISICO-002-CPD-2009 12 juin 2009</t>
  </si>
  <si>
    <t>H2BPMARC-2008</t>
  </si>
  <si>
    <t>1035-CPR-ES028804-A 1 juillet 2013</t>
  </si>
  <si>
    <t>MIERES TUBOS</t>
  </si>
  <si>
    <t>1035-CPR-ES028804-B 1 juillet 2013</t>
  </si>
  <si>
    <t>1035-CPR-ES028804-C 1 juillet 2013</t>
  </si>
  <si>
    <t>1035-CPR-ES028804-D 1 juillet 2013</t>
  </si>
  <si>
    <t>1035-CPR-ES028804-E 1 juillet 2013</t>
  </si>
  <si>
    <t>BMSNA4/C-MT</t>
  </si>
  <si>
    <t>1035-CPR-ES028804-F 1 juillet 2013</t>
  </si>
  <si>
    <t>BMSRA4/C-MT</t>
  </si>
  <si>
    <t>1035-CPR-ES028804-G 1 juillet 2013</t>
  </si>
  <si>
    <t>SPM-MT</t>
  </si>
  <si>
    <t>1035-CPR-ES028804-H 1 juillet 2013</t>
  </si>
  <si>
    <t>BMSNA4/C-MT (MG)</t>
  </si>
  <si>
    <t>1035-CPR-ES028804-I 1 juillet 2013</t>
  </si>
  <si>
    <t>1035-CPR-ES028804-J 1 juillet 2013</t>
  </si>
  <si>
    <t>BMSRA/C-MT (MG)</t>
  </si>
  <si>
    <t>BMSRA/C-MT</t>
  </si>
  <si>
    <t>CAR segnaletica stradale</t>
  </si>
  <si>
    <t>0760-CPD-F10049 21 décembre 2010</t>
  </si>
  <si>
    <t>ESP 4.0 avec écran moto</t>
  </si>
  <si>
    <t>0760-CPD-F10055 27 juin 2013</t>
  </si>
  <si>
    <t>0175-CPR-2010 2010</t>
  </si>
  <si>
    <t>ESP Plus 2.0 profil A</t>
  </si>
  <si>
    <t>SIMPLE RAIL 1.33 L</t>
  </si>
  <si>
    <t xml:space="preserve"> &gt; 3,5</t>
  </si>
  <si>
    <t>Super-Rail light BW</t>
  </si>
  <si>
    <t>Fourreau</t>
  </si>
  <si>
    <t>Super-Rail (H2)</t>
  </si>
  <si>
    <t>Super-Rail (H4b)</t>
  </si>
  <si>
    <t>Super-Rail Eco BW</t>
  </si>
  <si>
    <t>Super-Rail double H4b</t>
  </si>
  <si>
    <t>Super-Rail Eco double</t>
  </si>
  <si>
    <t>Super-Rail double (H2)</t>
  </si>
  <si>
    <t>Super-Rail double (H4b)</t>
  </si>
  <si>
    <t>Super-Rail Eco DS</t>
  </si>
  <si>
    <t xml:space="preserve"> Super-Rail double (H2)</t>
  </si>
  <si>
    <t>Super-Rail Eco 1A</t>
  </si>
  <si>
    <t>Super-Rail Eco auf Bauwerk PA 1,33m</t>
  </si>
  <si>
    <t>Super-Rail Eco auf Bauwerk-1.33</t>
  </si>
  <si>
    <t>SANMARCO s.p.s.</t>
  </si>
  <si>
    <t>SM-BL2N2-05</t>
  </si>
  <si>
    <t>AISICO-008-CPD-2009</t>
  </si>
  <si>
    <t>SM-BL1N3-07</t>
  </si>
  <si>
    <t>AISICO/009/CPD/2009</t>
  </si>
  <si>
    <t>SM-BL1N3-09</t>
  </si>
  <si>
    <t>AISICO/010/CPD/2009</t>
  </si>
  <si>
    <t>SM-BL4N3-09</t>
  </si>
  <si>
    <t>080/2131/CPD/2010</t>
  </si>
  <si>
    <t>SM-BL1N3-10</t>
  </si>
  <si>
    <t>070/2131/CPD/2010</t>
  </si>
  <si>
    <t>SM-BP2H2-09</t>
  </si>
  <si>
    <t>078-2131-CPD-2010</t>
  </si>
  <si>
    <t>SM-BP1H4-09</t>
  </si>
  <si>
    <t>079-2131-CPD-2010</t>
  </si>
  <si>
    <t>AB Varmförzinkning</t>
  </si>
  <si>
    <t>0402-CPD-SC0267-11 11 avril 2011</t>
  </si>
  <si>
    <t>ZS1-44</t>
  </si>
  <si>
    <t>ZS1-43</t>
  </si>
  <si>
    <t>ZS1-84</t>
  </si>
  <si>
    <t>ZS1-83</t>
  </si>
  <si>
    <t>0402-CPR-SC0895-13 30 septembre 2015</t>
  </si>
  <si>
    <t>Vehicle parapet Z B5-1 and Z B5-3</t>
  </si>
  <si>
    <t>0402-CPD-SC1551-12 28 septembre 2012</t>
  </si>
  <si>
    <t>ZW12</t>
  </si>
  <si>
    <t>ZW14</t>
  </si>
  <si>
    <t>0402-CPD-SC1552-12 28 septembre 2012</t>
  </si>
  <si>
    <t>ZK12</t>
  </si>
  <si>
    <t>ZK14</t>
  </si>
  <si>
    <t>0402-CPD-SC1553-12 3 octobre 2012</t>
  </si>
  <si>
    <t>ZW11.33EM</t>
  </si>
  <si>
    <t>ZW12EM</t>
  </si>
  <si>
    <t>0402-CPD-SC1554-12 3 octobre 2012</t>
  </si>
  <si>
    <t>ZW24</t>
  </si>
  <si>
    <t>0402-CPD-SC1565-12 12 octobre 2012</t>
  </si>
  <si>
    <t>ZE12</t>
  </si>
  <si>
    <t>K EU2</t>
  </si>
  <si>
    <t>K EU4</t>
  </si>
  <si>
    <t>Parking</t>
  </si>
  <si>
    <t>W EU2</t>
  </si>
  <si>
    <t>W EU4</t>
  </si>
  <si>
    <t>Z B4-1</t>
  </si>
  <si>
    <t>Z B4-2</t>
  </si>
  <si>
    <t>Z B4-3</t>
  </si>
  <si>
    <t>Z B4-4</t>
  </si>
  <si>
    <t>Z E1 2</t>
  </si>
  <si>
    <t>Z E2 2C</t>
  </si>
  <si>
    <t>Z E2 3C</t>
  </si>
  <si>
    <t>Z E2 4C</t>
  </si>
  <si>
    <t>Z E2 5C</t>
  </si>
  <si>
    <t>Z E2 6C</t>
  </si>
  <si>
    <t>Z E2 2</t>
  </si>
  <si>
    <t>Z E2 3</t>
  </si>
  <si>
    <t>Z E2 4</t>
  </si>
  <si>
    <t>Z E2 5</t>
  </si>
  <si>
    <t>Z E2 6</t>
  </si>
  <si>
    <t>VIK ORSTA AS</t>
  </si>
  <si>
    <t>0402-CPD-SC0240-11 4 avril 2011</t>
  </si>
  <si>
    <t>Orsta Bridge Parapet</t>
  </si>
  <si>
    <t>0402-CPD-SC0243-11 4 avril 2011</t>
  </si>
  <si>
    <t>Sicuro Arc Bridge Parapet</t>
  </si>
  <si>
    <t>0402-CPD-SC0245-11 4 avril 2011</t>
  </si>
  <si>
    <t>Sicuro Classic</t>
  </si>
  <si>
    <t>0402-CPR-SC0256-11 5 septembre 2014</t>
  </si>
  <si>
    <t>Vik CC2</t>
  </si>
  <si>
    <t>Vik CC4</t>
  </si>
  <si>
    <t>Monoline</t>
  </si>
  <si>
    <t>0402-CPD-SC0555-11 16 novembre 2012</t>
  </si>
  <si>
    <t>0402-CPD-SC0557-11 1 juin 2011</t>
  </si>
  <si>
    <t>Vik 2mm CC4</t>
  </si>
  <si>
    <t>0402-CPD-SC0558-11 1 juin 2011</t>
  </si>
  <si>
    <t>Midtdeler</t>
  </si>
  <si>
    <t>0402-CPD-SC0637-10 16 février 2011</t>
  </si>
  <si>
    <t>Safeline one sided</t>
  </si>
  <si>
    <t>Safeline double sided</t>
  </si>
  <si>
    <t>0402-CPD-SC0638-10 22 septembre 2011</t>
  </si>
  <si>
    <t>Safeline parapet</t>
  </si>
  <si>
    <t>0402-CPD-SC0665-13 26 juin 2013</t>
  </si>
  <si>
    <t>Orsta Road barrier</t>
  </si>
  <si>
    <t>0402-CPR-SC0666-13 22 octobre 2013</t>
  </si>
  <si>
    <t>VIK SVV1</t>
  </si>
  <si>
    <t>VIK SVV2</t>
  </si>
  <si>
    <t>0402-CPR-SC0667-13 22 octobre 2013</t>
  </si>
  <si>
    <t>VIK-P-CC 4m</t>
  </si>
  <si>
    <t>0402-CPR-SC0668-13 22 octobre 2013</t>
  </si>
  <si>
    <t>VIK-VEG-H2</t>
  </si>
  <si>
    <t>VIK-VEG-N2</t>
  </si>
  <si>
    <t>OPPLAND STAL AS</t>
  </si>
  <si>
    <t>0402-CPR-SC0225-15 27 mai 2015</t>
  </si>
  <si>
    <t>Oppland SVV1</t>
  </si>
  <si>
    <t>Oppland SVV2</t>
  </si>
  <si>
    <t>BLUE SYSTEMS AB</t>
  </si>
  <si>
    <t>0402-CPD-SC0560-11 31 décembre 2011</t>
  </si>
  <si>
    <t>0402-CPD-SC0566-11 4 novembre 2011</t>
  </si>
  <si>
    <t>Dahlströms Smidesverkstad AB</t>
  </si>
  <si>
    <t>D-Fence N2K</t>
  </si>
  <si>
    <t>0402-CPR-SC0567-11 27 mars 2015</t>
  </si>
  <si>
    <t>D-Fence H2W type 5000</t>
  </si>
  <si>
    <t>D-Fence H2W type 5001</t>
  </si>
  <si>
    <t>D-Fence H2W type 5003</t>
  </si>
  <si>
    <t>D-Fence H2W type 5004</t>
  </si>
  <si>
    <t>D-Fence H2W type 5005</t>
  </si>
  <si>
    <t>D-Fence H2W type 5006</t>
  </si>
  <si>
    <t>D-Fence H2W type 5007</t>
  </si>
  <si>
    <t>D-Fence H2W type 5008</t>
  </si>
  <si>
    <t>D-Fence H2W type 5014</t>
  </si>
  <si>
    <t>D-Fence H2W type 5015</t>
  </si>
  <si>
    <t>D-Fence H2W type 5016</t>
  </si>
  <si>
    <t>D-Fence H2W type 5017</t>
  </si>
  <si>
    <t>WIMED Oznakowanie Dróg Sp. z o.o. , ul.</t>
  </si>
  <si>
    <t>0402-CPR-495804 1 décembre 2014</t>
  </si>
  <si>
    <t>Euro TRACC 100 WIDE</t>
  </si>
  <si>
    <t>Euro TRACC 100</t>
  </si>
  <si>
    <t>Euro TRACC 80-4</t>
  </si>
  <si>
    <t>0402-CPD-495812 15 juin 2013</t>
  </si>
  <si>
    <t>Euro BXT</t>
  </si>
  <si>
    <t>Hill &amp; Smith Ltd</t>
  </si>
  <si>
    <t>Twiny 3n24155</t>
  </si>
  <si>
    <t>Swedwire AB</t>
  </si>
  <si>
    <t>0402-CPR-495815 7 mars 2014</t>
  </si>
  <si>
    <t>Trinity Cable Safety System (CASS)</t>
  </si>
  <si>
    <t>L4b</t>
  </si>
  <si>
    <t>CC4 Produkter AS</t>
  </si>
  <si>
    <t>CC4-BT1</t>
  </si>
  <si>
    <t>CC4-BT2</t>
  </si>
  <si>
    <t>CC4 RP-4 4m</t>
  </si>
  <si>
    <t>CC4 RH2-1</t>
  </si>
  <si>
    <t>CC4 RH2-2</t>
  </si>
  <si>
    <t>CC4-RS-2</t>
  </si>
  <si>
    <t>CC4-RS-4</t>
  </si>
  <si>
    <t>Birsta S CC1m</t>
  </si>
  <si>
    <t>Birsta S CC5m</t>
  </si>
  <si>
    <t>0402-CPR-SC0894-12 12 décembre 2014</t>
  </si>
  <si>
    <t>0402-CPD-SC0893-12 15 juin 2012</t>
  </si>
  <si>
    <t>Birsta 3P H3g CC2m</t>
  </si>
  <si>
    <t>0402-CPR-SC0644-10 20 novembre 2013</t>
  </si>
  <si>
    <t>Birsta 2P Guardrail CC3m</t>
  </si>
  <si>
    <t>0402-CPR-SC0641-10 20 novembre 2013</t>
  </si>
  <si>
    <t>Birsta 1P Guardrail</t>
  </si>
  <si>
    <t>0402-CPR-SC0639-10 20 novembre 2013</t>
  </si>
  <si>
    <t>0402-CPR-SC0592-14 25 septembre 2014</t>
  </si>
  <si>
    <t>Birsta W3+ CC2m</t>
  </si>
  <si>
    <t>Birsta W3+ CC4m</t>
  </si>
  <si>
    <t>Birsta W3 DM 1.33 CC1.33m</t>
  </si>
  <si>
    <t>Birsta W3 DM 4 CC4m</t>
  </si>
  <si>
    <t>0402-CPD-SC0409-11 30 juin 2011</t>
  </si>
  <si>
    <t>0402-CPD-SC0408-11 23 juin 2011</t>
  </si>
  <si>
    <t>Birsta W3 EM 1.33 Guardrail CC1.33m</t>
  </si>
  <si>
    <t>Birsta W3 EM 2 Guardrail CC2m</t>
  </si>
  <si>
    <t>0402-CPR-SC0407-11 12 décembre 2012</t>
  </si>
  <si>
    <t>Birsta K CC2m</t>
  </si>
  <si>
    <t>Birsta K CC4m</t>
  </si>
  <si>
    <t>Birsta W3 CC2m</t>
  </si>
  <si>
    <t>Birsta W3 CC4m</t>
  </si>
  <si>
    <t>0402-CPR-SC0406-11 25 septembre 2014</t>
  </si>
  <si>
    <t>0402-CPR-SC0111-11 30 octobre 2014</t>
  </si>
  <si>
    <t>0402-CPR-SC0075-11 17 Avril 2014</t>
  </si>
  <si>
    <t>Birsta bridge W variant 830-0016</t>
  </si>
  <si>
    <t>DE2</t>
  </si>
  <si>
    <t>RACC-06-22</t>
  </si>
  <si>
    <t>MotionGuard ITPC 46m/GBA</t>
  </si>
  <si>
    <t>MotionGuard ITPC 46m</t>
  </si>
  <si>
    <t>RACC-05-24</t>
  </si>
  <si>
    <t>GCU / Euro GS N2 W2</t>
  </si>
  <si>
    <t>Euro GS N2 W2</t>
  </si>
  <si>
    <t>RACC-05-25</t>
  </si>
  <si>
    <t>GCU / Euro GS N2 W4-6</t>
  </si>
  <si>
    <t>Euro GS N2 W4-6</t>
  </si>
  <si>
    <t>RACC-05-23</t>
  </si>
  <si>
    <t>Euro BN H2 / GBA</t>
  </si>
  <si>
    <t>Euro BN H2</t>
  </si>
  <si>
    <t>1826-CPR-15-02-27-DR03</t>
  </si>
  <si>
    <t>DVOL/2</t>
  </si>
  <si>
    <t>HBB 4.00</t>
  </si>
  <si>
    <t>Super Rail</t>
  </si>
  <si>
    <t>ESP 2.0</t>
  </si>
  <si>
    <t>premier dispositif</t>
  </si>
  <si>
    <t>deuxième dispositif</t>
  </si>
  <si>
    <t>Easy Rail 1.33</t>
  </si>
  <si>
    <t>0531-CPR-1317-1034 12 janvier 2015</t>
  </si>
  <si>
    <t>Heintzmann Safety Industries</t>
  </si>
  <si>
    <t xml:space="preserve">Z B4-1 </t>
  </si>
  <si>
    <t>H3BP300</t>
  </si>
  <si>
    <t>1826-CPD-10-02-12-DR3 24 septembre 2012</t>
  </si>
  <si>
    <t>0058-CPR-2010 23 octobre 2014</t>
  </si>
  <si>
    <t>1826-CPD-12-02-18-DR01 15 juin 2012</t>
  </si>
  <si>
    <t>1826-CPD-12-02-18-DR02 15 juin 2012</t>
  </si>
  <si>
    <t>1826-CPR-10-02-12-DR05 21 février 2014</t>
  </si>
  <si>
    <t>1826-CPR-10-02-12-DR2 24 septembre 2012</t>
  </si>
  <si>
    <t>GS4 P Profil BF</t>
  </si>
  <si>
    <t>SOLO-TECH H2</t>
  </si>
  <si>
    <t>0531-CPR-1317-1079 3 février 2015</t>
  </si>
  <si>
    <t>0531-CPR-1317-1042 3 février 2015</t>
  </si>
  <si>
    <t>Easy Rail 4.0</t>
  </si>
  <si>
    <t>0070-CPR-2011 3 février 2015</t>
  </si>
  <si>
    <t>Easy rail AD 2.00</t>
  </si>
  <si>
    <t>Easy rail AD 1.33</t>
  </si>
  <si>
    <t>Easy rail AD 4.00</t>
  </si>
  <si>
    <t>Easy rail AD 6.00</t>
  </si>
  <si>
    <t>Easy rail BD 4.00</t>
  </si>
  <si>
    <t>0531-CPR-1317-1196 19 août 2014</t>
  </si>
  <si>
    <t>0531-CPR-1317-1059 1 février 2016</t>
  </si>
  <si>
    <t>0531-CPR-1317-1234 15 septembre 2014</t>
  </si>
  <si>
    <t>ESP 4.0 UFS profil A</t>
  </si>
  <si>
    <t>ESP 4.0 UFS profil B</t>
  </si>
  <si>
    <t>ESP Plus PA 2.00m</t>
  </si>
  <si>
    <t>Easy Rail XS 1.33 profil A</t>
  </si>
  <si>
    <t>Easy Rail XS 1.33 profil B</t>
  </si>
  <si>
    <t>Easy Rail XS 2.00 profil B</t>
  </si>
  <si>
    <t>Easy Rail XS 4.00 profil A</t>
  </si>
  <si>
    <t>Easy Rail XS 4.00 profil B</t>
  </si>
  <si>
    <t>Easy Rail XS 2.00 profil A</t>
  </si>
  <si>
    <t>0531-CPD-1317-0853 17 décembre 2013</t>
  </si>
  <si>
    <t>Easy Rail 2.00 OBB</t>
  </si>
  <si>
    <t>Easy Rail 2.00 profil A</t>
  </si>
  <si>
    <t>Easy Rail 2.00 profil B</t>
  </si>
  <si>
    <t>EDSP 1.33 profil A</t>
  </si>
  <si>
    <t>EDSP 1.33 profil B</t>
  </si>
  <si>
    <t>EDSP 1.33 BW profil A</t>
  </si>
  <si>
    <t>EDSP 1.33 BW profil B</t>
  </si>
  <si>
    <t>EDSP 2.0 profil A</t>
  </si>
  <si>
    <t>EDSP 2.0 profil B</t>
  </si>
  <si>
    <t>Super-Rail (H2) profil A</t>
  </si>
  <si>
    <t>Super-Rail (H2) profil B</t>
  </si>
  <si>
    <t>Super-Rail (H4b) profil A</t>
  </si>
  <si>
    <t>Super-Rail (H4b) profil B</t>
  </si>
  <si>
    <t>DDSP 1.33+SL profil A</t>
  </si>
  <si>
    <t>DDSP 1.33+SL profil B</t>
  </si>
  <si>
    <t>DDSP 2.0++ profil B</t>
  </si>
  <si>
    <t>DDSP 2.0++ profil A</t>
  </si>
  <si>
    <t>0531-CPR-1317-1650 25 février 2015</t>
  </si>
  <si>
    <t>Easy Rail 3n DS 0.75</t>
  </si>
  <si>
    <t>0531-CPR-1317-1522 16 mars 2015</t>
  </si>
  <si>
    <t>Easy Rail 3n 1.50 H2W4</t>
  </si>
  <si>
    <t>Super Rail BW</t>
  </si>
  <si>
    <t>Super Rail doppelt (H2)</t>
  </si>
  <si>
    <t>Super-Rail Eco 1A MÜF profil A</t>
  </si>
  <si>
    <t>Super-Rail Eco 1A MÜF profil B</t>
  </si>
  <si>
    <t>Super-Rail Eco auf BW profil A</t>
  </si>
  <si>
    <t>Super-Rail Eco auf BW profil B</t>
  </si>
  <si>
    <t>0179-CPR-2010 25 septembre 2014</t>
  </si>
  <si>
    <t>Super-Rail Eco doppelt profil A</t>
  </si>
  <si>
    <t>Super-Rail Eco doppelt profil B</t>
  </si>
  <si>
    <t>Super-Rail light profil A</t>
  </si>
  <si>
    <t>Super-Rail light profil B</t>
  </si>
  <si>
    <t>0112-CPR-2010 25 septembre 2014</t>
  </si>
  <si>
    <t>Super Rail doppelt H4b profil A</t>
  </si>
  <si>
    <t>Super Rail doppelt H4b profil B</t>
  </si>
  <si>
    <t>1826-CPD-11-02-14-DR10 du 18 janvier 2013</t>
  </si>
  <si>
    <t>0531-CPR-1317-1450 29 juillet 2014</t>
  </si>
  <si>
    <t>Vario-Gate</t>
  </si>
  <si>
    <t>Saferoad RRS GmbH</t>
  </si>
  <si>
    <t>Easy-Rail P2 profil A</t>
  </si>
  <si>
    <t>Easy-Rail P2 profil B</t>
  </si>
  <si>
    <t>F1 MegaRail s - Beton</t>
  </si>
  <si>
    <t>EDSP 1.33 Bw</t>
  </si>
  <si>
    <t>T11 MegaRail em - EDSP 1.33 Bw</t>
  </si>
  <si>
    <t>T12 MegaRail em - EDSP 1.33</t>
  </si>
  <si>
    <t>Super Rail Bw</t>
  </si>
  <si>
    <t>T14 Super Rail - Super Rail Bw</t>
  </si>
  <si>
    <t>T01 EDSP 2.0 - MegaRail s</t>
  </si>
  <si>
    <t>T01 MegaRail s - EDSP 2.0</t>
  </si>
  <si>
    <t>Y06 DDSP 4.0 - EDSP 2.0</t>
  </si>
  <si>
    <t>T03_MegaRail s-Super Rail</t>
  </si>
  <si>
    <t>T06 ESP 2.0 - ESP 4.0</t>
  </si>
  <si>
    <t>T07 EDSP 2.0 - EDSP 1.33</t>
  </si>
  <si>
    <t>T09 EDSP 1.33 - EDSP 1.33 Bw</t>
  </si>
  <si>
    <t>T15 EDSP 2.0 - ESP 4.0</t>
  </si>
  <si>
    <t>T16 EDSP 2.0 - Super Rail</t>
  </si>
  <si>
    <t>T17 MegaRail em - EDSP 2.0</t>
  </si>
  <si>
    <t>T19 MegaRail es - Super Rail 1.0</t>
  </si>
  <si>
    <t>Super Rail 1.0</t>
  </si>
  <si>
    <t>T20_megarail ec 3.3 - super rail 1.0</t>
  </si>
  <si>
    <t>MegaRail ec</t>
  </si>
  <si>
    <t>T21_MegaRail en - ESP 2.0</t>
  </si>
  <si>
    <t>T22_MegaRail en - ESP 4.0</t>
  </si>
  <si>
    <t>T23_MegaRail ec 3.0 - Super Rail ES 1.33</t>
  </si>
  <si>
    <t>MegaRail ec 3.0</t>
  </si>
  <si>
    <t>T24_MegaRail ec 2.2 - ESP Plus W1</t>
  </si>
  <si>
    <t>T25_MegaRail s - Super Rail Eco</t>
  </si>
  <si>
    <t>T28_EDSP 2.0 - Super Rail Eco</t>
  </si>
  <si>
    <t>T29_Super rail Eco - Super rail Eco Bw</t>
  </si>
  <si>
    <t>Super rail Eco</t>
  </si>
  <si>
    <t>Super rail Eco Bw</t>
  </si>
  <si>
    <t>T30_Super Rail - Super Rail Eco</t>
  </si>
  <si>
    <t>T32_MegaRail sl - ESP 2.0</t>
  </si>
  <si>
    <t>T34_MegaRail sl - EDSP 1.33</t>
  </si>
  <si>
    <t>T35_MegaRail sl - Super Rail ES 1.33</t>
  </si>
  <si>
    <t>T38_Super Rail Eco doppelt - MegaRail db</t>
  </si>
  <si>
    <t>Super Rail Eco doppelt</t>
  </si>
  <si>
    <t>T41_Super Rail Eco dopplet - Super rail doppelt</t>
  </si>
  <si>
    <t>Super rail doppelt</t>
  </si>
  <si>
    <t>Super Rail Eco dopplet</t>
  </si>
  <si>
    <t>T43_Super Rail Eco doppelt - Super rail Eco Bw doppelt</t>
  </si>
  <si>
    <t>Super rail Eco Bw doppelt</t>
  </si>
  <si>
    <t>T45_MegaRail sl - EDSP 1.33 Bw</t>
  </si>
  <si>
    <t>T46_ Super Rail - Super Rail</t>
  </si>
  <si>
    <t>T47_ MegaRail s - Super Rail Eco MÜF_1A</t>
  </si>
  <si>
    <t>Super Rail Eco MÜF_1A</t>
  </si>
  <si>
    <t>T50_MegaRail es - ESP Plus W1</t>
  </si>
  <si>
    <t>T52_MegaRail s - Super Rail Eco Bw</t>
  </si>
  <si>
    <t>T62_ MegaRail ec 4.4 - Super Rail Eco</t>
  </si>
  <si>
    <t>T67_Super Rail ES 1.33 - EDSP 1.33</t>
  </si>
  <si>
    <t>T68_Super Rail ES 1.33 - EDSP 1.33 Bw</t>
  </si>
  <si>
    <t>T69_Super Rail ES 1.33 - EDSP 2.0</t>
  </si>
  <si>
    <t>T71_MegaRail eb - EDSP 1.33</t>
  </si>
  <si>
    <t>T72_MegaRail eb - Super Rail ES 1.0</t>
  </si>
  <si>
    <t>Super Rail ES 1.0</t>
  </si>
  <si>
    <t>T73_MegaRail eb - Super Rail ES 1.33</t>
  </si>
  <si>
    <t>TM1_MegaRail s - MegaRail bw</t>
  </si>
  <si>
    <t>TM4_MegaRail s - MegaRail sl</t>
  </si>
  <si>
    <t>TM14_MegaRail s - MegaRail bw Asphalt</t>
  </si>
  <si>
    <t>MegaRail bw Asphalt</t>
  </si>
  <si>
    <t>TM16_MegaRail bw Asphalt - MegaRail bw</t>
  </si>
  <si>
    <t>TM17_MegaRail ec 4.4 - MegaRail s</t>
  </si>
  <si>
    <t>TM18_MegaRail es - MegaRail ec 2.2</t>
  </si>
  <si>
    <t>TM19_MegaRail sl - MegaRail ec 3.3</t>
  </si>
  <si>
    <t>TM22_MegaRail sl - MegaRail en</t>
  </si>
  <si>
    <t>TM24_MegaRail sl - MegaRail em</t>
  </si>
  <si>
    <t>TM26_MegaRail eb - MegaRail ec 2.2</t>
  </si>
  <si>
    <t>TM26_MegaRail eb - MegaRail ec 3.3</t>
  </si>
  <si>
    <t>TM27_MegaRail es - MegaRail eb</t>
  </si>
  <si>
    <t>TM29_MegaRail en - MegaRail eb</t>
  </si>
  <si>
    <t>TM30_MegaRail sl - MegaRail eb</t>
  </si>
  <si>
    <t>TM31_MegaRail em - MegaRail eb</t>
  </si>
  <si>
    <t>Y10_Super Rail - Super Rail doppelt</t>
  </si>
  <si>
    <t>Super Rail doppelt</t>
  </si>
  <si>
    <t>Y36_Super Rail Eco - Super Rail Eco doppelt</t>
  </si>
  <si>
    <t>YM1_MegaRail db - MegaRail s</t>
  </si>
  <si>
    <t>YM11_MegaRail bw-MegaRail db</t>
  </si>
  <si>
    <t>RACC-02-02</t>
  </si>
  <si>
    <t>EURO H2 F1 / GBA</t>
  </si>
  <si>
    <t>EURO H2 F1</t>
  </si>
  <si>
    <t>RACC-10-01</t>
  </si>
  <si>
    <t>SAFELINK</t>
  </si>
  <si>
    <t>DELTA BLOC France SAS</t>
  </si>
  <si>
    <t>DB 80 / 6m K180S</t>
  </si>
  <si>
    <t>DBA</t>
  </si>
  <si>
    <t>RACC-01-33</t>
  </si>
  <si>
    <t>RACC-01-34</t>
  </si>
  <si>
    <t>RACC-01-35</t>
  </si>
  <si>
    <t>RACC-01-36</t>
  </si>
  <si>
    <t>RACC-01-37</t>
  </si>
  <si>
    <t>RACC-01-38</t>
  </si>
  <si>
    <t>RACC-01-39</t>
  </si>
  <si>
    <t>RACC-01-40</t>
  </si>
  <si>
    <t>RACC-01-41</t>
  </si>
  <si>
    <t>RACC-01-42</t>
  </si>
  <si>
    <t>RACC-01-43</t>
  </si>
  <si>
    <t>RACC-01-44</t>
  </si>
  <si>
    <t>GSE+ / Evol GS 6.0</t>
  </si>
  <si>
    <t>Evol GS 6.0</t>
  </si>
  <si>
    <t>GS4+ / Evol GS 6.0</t>
  </si>
  <si>
    <t>GS2+ / Evol GS 6.0</t>
  </si>
  <si>
    <t>GS2+ / Evol GS 4.0</t>
  </si>
  <si>
    <t>Evol GS 4.0</t>
  </si>
  <si>
    <t>GS2+ / Evol GS 2.0</t>
  </si>
  <si>
    <t>Evol GS 2.0</t>
  </si>
  <si>
    <t>GS2+ / Evol GS 1.5</t>
  </si>
  <si>
    <t>Evol GS 1.5</t>
  </si>
  <si>
    <t>GRC+ / Evol GS 4.0</t>
  </si>
  <si>
    <t>GRC+ / Evol GS 2.0</t>
  </si>
  <si>
    <t>GRC+ / Evol GS 1.5</t>
  </si>
  <si>
    <t>GCU+ / Evol GS 4.0</t>
  </si>
  <si>
    <t>GCU+ / Evol GS 2.0</t>
  </si>
  <si>
    <t>GCU+ / Evol GS 1.5</t>
  </si>
  <si>
    <t>RACC-06-20</t>
  </si>
  <si>
    <t>RACC-06-21</t>
  </si>
  <si>
    <t>Easy Rail 4.00 / GRC</t>
  </si>
  <si>
    <t>Easy Rail 4.00</t>
  </si>
  <si>
    <t>GLM-26-05</t>
  </si>
  <si>
    <t>GLM-26-06</t>
  </si>
  <si>
    <t>SGGT</t>
  </si>
  <si>
    <t>RACC-09-01</t>
  </si>
  <si>
    <t>GS4P/GS4</t>
  </si>
  <si>
    <t>GS4P</t>
  </si>
  <si>
    <t>RACC-09-02</t>
  </si>
  <si>
    <t>RACC-09-03</t>
  </si>
  <si>
    <t>RACC-09-04</t>
  </si>
  <si>
    <t>RACC-09-05</t>
  </si>
  <si>
    <t>RACC-09-06</t>
  </si>
  <si>
    <t>GS2/GS4P</t>
  </si>
  <si>
    <t>GRC/GS4P</t>
  </si>
  <si>
    <t>GS2P/GS2</t>
  </si>
  <si>
    <t>GRC/GS2P</t>
  </si>
  <si>
    <t>GCU/GS2P</t>
  </si>
  <si>
    <t>GS2P</t>
  </si>
  <si>
    <t>RACC-09-07</t>
  </si>
  <si>
    <t>RACC-09-08</t>
  </si>
  <si>
    <t>RACC-09-09</t>
  </si>
  <si>
    <t>RACC-09-10</t>
  </si>
  <si>
    <t>RACC-09-11</t>
  </si>
  <si>
    <t>RACC-09-12</t>
  </si>
  <si>
    <t>RACC-09-13</t>
  </si>
  <si>
    <t>RACC-09-14</t>
  </si>
  <si>
    <t>RACC-09-15</t>
  </si>
  <si>
    <t>RACC-09-16</t>
  </si>
  <si>
    <t>RACC-09-17</t>
  </si>
  <si>
    <t>RACC-09-18</t>
  </si>
  <si>
    <t>RACC-09-19</t>
  </si>
  <si>
    <t>RACC-09-20</t>
  </si>
  <si>
    <t>RACC-09-21</t>
  </si>
  <si>
    <t>GS2P/GS4P</t>
  </si>
  <si>
    <t>HBB2.0b/GS2P</t>
  </si>
  <si>
    <t>HBB4.0/GS4</t>
  </si>
  <si>
    <t>GS2/HBB4.0</t>
  </si>
  <si>
    <t>GRC/HBB4.0</t>
  </si>
  <si>
    <t>HBB2.0/GS2</t>
  </si>
  <si>
    <t>GRC/HBB2.0</t>
  </si>
  <si>
    <t>GCU/HBB2.0</t>
  </si>
  <si>
    <t>GCU/HBB2.0b</t>
  </si>
  <si>
    <t>HBB1.33/GCU</t>
  </si>
  <si>
    <t>HBB2.0b</t>
  </si>
  <si>
    <t>HBB4.0</t>
  </si>
  <si>
    <t>HBB2.0</t>
  </si>
  <si>
    <t>HBB1.33</t>
  </si>
  <si>
    <t>HBB1.33Plus</t>
  </si>
  <si>
    <t>HBB1.33BW</t>
  </si>
  <si>
    <t>RACC-01-30 4 février 2016</t>
  </si>
  <si>
    <t>DE2 / Evol GS 1,5</t>
  </si>
  <si>
    <t>Evol GS 1,5</t>
  </si>
  <si>
    <t>RACC-01-31 4 février 2016</t>
  </si>
  <si>
    <t>RACC-01-32 4 février 2016</t>
  </si>
  <si>
    <t>DE2+R4 / Evol GS 1,5</t>
  </si>
  <si>
    <t>DE2+R4</t>
  </si>
  <si>
    <t>DE2+R4 / DE2</t>
  </si>
  <si>
    <t>RACC-11-01 2 mai 2016</t>
  </si>
  <si>
    <t>BMS6L-N2 / BMS4L-N2</t>
  </si>
  <si>
    <t>RACC-11-02 2 mai 2016</t>
  </si>
  <si>
    <t>RACC-11-03 2 mai 2016</t>
  </si>
  <si>
    <t>RACC-11-04 2 mai 2016</t>
  </si>
  <si>
    <t>BMS4L-N2 / BMS2L-N2</t>
  </si>
  <si>
    <t>BMS2L-N2 / BMS1L-N2</t>
  </si>
  <si>
    <t>BMS6L-N2 / GS4</t>
  </si>
  <si>
    <t>RACC-11-05 2 mai 2016</t>
  </si>
  <si>
    <t>RACC-11-06 2 mai 2016</t>
  </si>
  <si>
    <t>RACC-11-07 2 mai 2016</t>
  </si>
  <si>
    <t>RACC-11-08 2 mai 2016</t>
  </si>
  <si>
    <t>RACC-11-09 2 mai 2016</t>
  </si>
  <si>
    <t>RACC-11-10 2 mai 2016</t>
  </si>
  <si>
    <t>BMS4L-N2 / GS4</t>
  </si>
  <si>
    <t>BMS4L-N2 / GS2</t>
  </si>
  <si>
    <t>BMS2L-N2 / GS4</t>
  </si>
  <si>
    <t>BMS2L-N2 / GS2</t>
  </si>
  <si>
    <t>BMS1L-N2 / GRC</t>
  </si>
  <si>
    <t>BMS1L-N2 / GCU</t>
  </si>
  <si>
    <t>RACC-01-46 21 mars 2016</t>
  </si>
  <si>
    <t>Evol GS2.0 / GBA-DBA</t>
  </si>
  <si>
    <t>GBA-DBA</t>
  </si>
  <si>
    <t>GRC+ / GBA-DBA</t>
  </si>
  <si>
    <t>RACC-01-47 21 mars 2016</t>
  </si>
  <si>
    <t>RACC-01-48 21 mars 2016</t>
  </si>
  <si>
    <t>GCU+ / GBA-DBA</t>
  </si>
  <si>
    <t>RACC-07-04 22 février 2016</t>
  </si>
  <si>
    <t>TR7066</t>
  </si>
  <si>
    <t>3N. TU - Bpl.66</t>
  </si>
  <si>
    <t>GLM-49-01</t>
  </si>
  <si>
    <t>GLM-49-02</t>
  </si>
  <si>
    <t>GLM-49-03</t>
  </si>
  <si>
    <t>GLM-49-04</t>
  </si>
  <si>
    <t>GLM-49-05</t>
  </si>
  <si>
    <t>GLM-49-06</t>
  </si>
  <si>
    <t>GLM-49-08</t>
  </si>
  <si>
    <t>GLM-49-10</t>
  </si>
  <si>
    <t>GLM-49-11</t>
  </si>
  <si>
    <t>GLM-49-12</t>
  </si>
  <si>
    <t>Supports standards laminés - UPN.100 - IPE.80</t>
  </si>
  <si>
    <t>GLM-49-14</t>
  </si>
  <si>
    <t>1826-CPD-09-02-04-DR01 5 février 2009</t>
  </si>
  <si>
    <t>1826-CPD-09-02-04-DR02 5 février 2009</t>
  </si>
  <si>
    <t>1826-CPD-09-02-04-DR10 22 octobre 2015</t>
  </si>
  <si>
    <t>GRP-1,5M</t>
  </si>
  <si>
    <t>RACC-04-04</t>
  </si>
  <si>
    <t>T22 4MS2 / T40 4MS2</t>
  </si>
  <si>
    <t>T40 4MS2</t>
  </si>
  <si>
    <t>RACC-12-01</t>
  </si>
  <si>
    <t>RACC-12-02</t>
  </si>
  <si>
    <t>RACC-12-03</t>
  </si>
  <si>
    <t>RACC-12-04</t>
  </si>
  <si>
    <t>RACC-12-05</t>
  </si>
  <si>
    <t>RACC-12-06</t>
  </si>
  <si>
    <t>RACC-12-07</t>
  </si>
  <si>
    <t>RACC-12-08</t>
  </si>
  <si>
    <t>RACC-12-09</t>
  </si>
  <si>
    <t>GRP-4M / GRP-6M</t>
  </si>
  <si>
    <t>GRP-3M / GRP-6M</t>
  </si>
  <si>
    <t>GRP-2M / GRP-6M</t>
  </si>
  <si>
    <t>GRP-3M / GRP-4M</t>
  </si>
  <si>
    <t>GRP-2M / GRP-4M</t>
  </si>
  <si>
    <t>GRP-2M / GRP-3M</t>
  </si>
  <si>
    <t>GS2 / GRP-6M</t>
  </si>
  <si>
    <t>GS2 / GRP-4M</t>
  </si>
  <si>
    <t>GS2 / GRP-3M</t>
  </si>
  <si>
    <t>RACC-12-10</t>
  </si>
  <si>
    <t>RACC-12-11</t>
  </si>
  <si>
    <t>RACC-12-12</t>
  </si>
  <si>
    <t>GS2 / GRP-2M</t>
  </si>
  <si>
    <t>GS4 / GRP-6M</t>
  </si>
  <si>
    <t>G2M / G4M</t>
  </si>
  <si>
    <t>bois-bois</t>
  </si>
  <si>
    <t>1826-CPR-13-02-21-DR02</t>
  </si>
  <si>
    <t>Durapin 4.4</t>
  </si>
  <si>
    <t>Stal Pro Rail r</t>
  </si>
  <si>
    <t>Stal Pro Rail sl</t>
  </si>
  <si>
    <t>1826-CPD-09-02-07-DR72 21 juin 2016</t>
  </si>
  <si>
    <t>1826-CPD-09-02-07-DR65 15 juin 2016</t>
  </si>
  <si>
    <t>1826-CPD-09-02-07-DR66 15 juin 2016</t>
  </si>
  <si>
    <t>1826-CPD-09-02-07-DR67 15 juin 2016</t>
  </si>
  <si>
    <t>1826-CPD-09-02-07-DR68 15 juin 2016</t>
  </si>
  <si>
    <t>1826-CPD-09-02-07-DR69 15 juin 2016</t>
  </si>
  <si>
    <t>Stal Pro Rail hs</t>
  </si>
  <si>
    <t>1826-CPD-09-02-07-DR70 15 juin 2016</t>
  </si>
  <si>
    <t>1826-CPD-09-02-07-DR71 15 juin 2016</t>
  </si>
  <si>
    <t>Stal Pro Rail hl</t>
  </si>
  <si>
    <t>1826-CPD-09-02-07-DR62 1 avril 2016</t>
  </si>
  <si>
    <t>1826-CPD-09-02-07-DR63 1 avril 2016</t>
  </si>
  <si>
    <t>1826-CPD-09-02-07-DR64 1 avril 2016</t>
  </si>
  <si>
    <t>STOP-05M / 1.33</t>
  </si>
  <si>
    <t>STOP-06M / 1.33</t>
  </si>
  <si>
    <t>STOP-08M / 2</t>
  </si>
  <si>
    <t>1826-CPR-08-02-03-DR16</t>
  </si>
  <si>
    <t>EURO BN H2 avec barreaudages</t>
  </si>
  <si>
    <t>1826-CPD-11-02-14-DR12 1 avril 2016</t>
  </si>
  <si>
    <t>Motionguard ITPC 46m without emergency opening</t>
  </si>
  <si>
    <t>1826-CPD-11-02-14-DR13 1 avril 2016</t>
  </si>
  <si>
    <t>Motionguard ITPC 34m without emergency opening</t>
  </si>
  <si>
    <t>1826-CPR-14-02-23-DR02 31 mars 2016</t>
  </si>
  <si>
    <t>GCDF DL</t>
  </si>
  <si>
    <t>1035-CPR-8003008-DI-1 19 mars 2015</t>
  </si>
  <si>
    <t>1035-8003008-OA1 4 août 2014</t>
  </si>
  <si>
    <t>1035-CPR-8003008-DH-1 19 mars 2015</t>
  </si>
  <si>
    <t>AIR-H-50P</t>
  </si>
  <si>
    <t>1035-CPR-8003008-AD 4 mai 2015</t>
  </si>
  <si>
    <t>AIR-H-80P</t>
  </si>
  <si>
    <t>AIR-H-80V</t>
  </si>
  <si>
    <t>AIR-H-100P</t>
  </si>
  <si>
    <t>1035-CPR-8003008-AB mai 2015</t>
  </si>
  <si>
    <t>AIR-H-110V</t>
  </si>
  <si>
    <t>1035-CPR-8003008-AF 4 mai 2015</t>
  </si>
  <si>
    <t>1035-CPR-8003008-AA 4 mai 2015</t>
  </si>
  <si>
    <t>1035-CPR-8003008-AE 4 mai 2015</t>
  </si>
  <si>
    <t>AIR-H-100V</t>
  </si>
  <si>
    <t>1035-CPR-8003008-AC 4 mai 2015</t>
  </si>
  <si>
    <t>1035-CPR-8003008-AG 4 mai 2015</t>
  </si>
  <si>
    <t>AIR-H-110P</t>
  </si>
  <si>
    <t>RACC-06-23 juillet 2016</t>
  </si>
  <si>
    <t>RACC-06-24 juillet 2016</t>
  </si>
  <si>
    <t>Easy Rail 2.00 / GBA-DBA</t>
  </si>
  <si>
    <t>Easy Rail XS 2.00 / GBA-DBA</t>
  </si>
  <si>
    <t>Easy Rail XS 2.00</t>
  </si>
  <si>
    <t>1035-CPR-8003008-CL 4 mai 2015</t>
  </si>
  <si>
    <t>1035-CPR-8003008-DG 4 mai 2015</t>
  </si>
  <si>
    <t>1035-CPR-8003008-CF 4 mai 2015</t>
  </si>
  <si>
    <t>1035-CPR-8003008-CN 4 mai 2015</t>
  </si>
  <si>
    <t>RACC-01-49 21 mars 2016</t>
  </si>
  <si>
    <t>ITPC Pivotant</t>
  </si>
  <si>
    <t>ITPC pivotant</t>
  </si>
  <si>
    <t>GM pour OA</t>
  </si>
  <si>
    <t xml:space="preserve">1826-CPR-14-02-23-DR03 13 juillet 2016 </t>
  </si>
  <si>
    <t>BMS2L-H2</t>
  </si>
  <si>
    <t>1035-CPR-8003008-DK 12 août 2015</t>
  </si>
  <si>
    <t>1035-CPR-8003008-CG 4 mai 2015</t>
  </si>
  <si>
    <t>1035-8003008-X 9 décembre 2014</t>
  </si>
  <si>
    <t>1035-CPR-8003008-CH 4 mai 2015</t>
  </si>
  <si>
    <t>1035-CPR-8003008-CR 4 mai 2015</t>
  </si>
  <si>
    <t>1035-8003008-DD 4 mai 2015</t>
  </si>
  <si>
    <t>1035-CPR-8003008-CI 4 mai 2015</t>
  </si>
  <si>
    <t>BMSNF2L-N2</t>
  </si>
  <si>
    <t>1035-CPR-8003008-DL 29 septembre 2015</t>
  </si>
  <si>
    <t>1035-CPR-8003008-DM 29 septembre 2015</t>
  </si>
  <si>
    <t>BMSNF4L-N2</t>
  </si>
  <si>
    <t>BMS1L-L1 / BMS1L-N2</t>
  </si>
  <si>
    <t>BMS2Q-N2 / BMS2L-N2</t>
  </si>
  <si>
    <t>BMS2L-N2 / BMS4PL-N2</t>
  </si>
  <si>
    <t>SPM-S4 / BMS2L-N2</t>
  </si>
  <si>
    <t>SPM-S4 / BMS4L-N2</t>
  </si>
  <si>
    <t>SPM-S2 / SPM-S4</t>
  </si>
  <si>
    <t>BMS1L-L1 / BMS4PLS-H1</t>
  </si>
  <si>
    <t>BMSNF2L-N2 / BMS2L-N2</t>
  </si>
  <si>
    <t>BMS4L-N2 / BMSNF4L-N2</t>
  </si>
  <si>
    <t>BMSNF2L-N2 / BMSNF4L-N2</t>
  </si>
  <si>
    <t>GS2 / BMSNF2L-N2</t>
  </si>
  <si>
    <t>GS4 / BMSNF4L-N2</t>
  </si>
  <si>
    <t>BMS1P-H1 / BMS1L-L1</t>
  </si>
  <si>
    <t>RACC-11-11 26 août 2016</t>
  </si>
  <si>
    <t>RACC-11-12 26 août 2016</t>
  </si>
  <si>
    <t>RACC-11-13 26 août 2016</t>
  </si>
  <si>
    <t>RACC-11-14 26 août 2016</t>
  </si>
  <si>
    <t>RACC-11-15 26 août 2016</t>
  </si>
  <si>
    <t>RACC-11-16 26 août 2016</t>
  </si>
  <si>
    <t>RACC-11-17 26 août 2016</t>
  </si>
  <si>
    <t>RACC-11-18 26 août 2016</t>
  </si>
  <si>
    <t>RACC-11-19 26 août 2016</t>
  </si>
  <si>
    <t>RACC-11-20 26 août 2016</t>
  </si>
  <si>
    <t>RACC-11-21 26 août 2016</t>
  </si>
  <si>
    <t>RACC-11-22 26 août 2016</t>
  </si>
  <si>
    <t>RACC-11-23 26 août 2016</t>
  </si>
  <si>
    <t>RACC-11-24 26 août 2016</t>
  </si>
  <si>
    <t xml:space="preserve">BMS1L-L1 </t>
  </si>
  <si>
    <t>BMS1P-N2 / BMS1L-N2</t>
  </si>
  <si>
    <t>ITPC pivotant / DBA</t>
  </si>
  <si>
    <t>1826-CPR-09-02-07-DR76 1 septembre 2016</t>
  </si>
  <si>
    <t>1826-CPR-09-02-07-DR77 1 septembre 2016</t>
  </si>
  <si>
    <t>Stal Pro Rail dl</t>
  </si>
  <si>
    <t>1826-CPR-09-02-07-DR73 30 août 2016</t>
  </si>
  <si>
    <t>1826-CPR-09-02-07-DR74 30 août 2016</t>
  </si>
  <si>
    <t>1826-CPR-09-02-07-DR75 30 août 2016</t>
  </si>
  <si>
    <t>Stal Pro Rail dn</t>
  </si>
  <si>
    <t>Stal Pro Rail dh</t>
  </si>
  <si>
    <t>1826-CPR-08-02-03-DR17</t>
  </si>
  <si>
    <t>EURO BN H2 avec protection caténaire</t>
  </si>
  <si>
    <t>1035-CPR-8003008-CY 16 octobre 2014</t>
  </si>
  <si>
    <t>1035-CPR-8003008-Dj 19 juin 2015</t>
  </si>
  <si>
    <t>1035-CPR-8003008-CB 1 juillet 2013</t>
  </si>
  <si>
    <t>1035-CPR-8003008-CR 1 juillet 2013</t>
  </si>
  <si>
    <t>1035-8003008-CM 4 juin 2014</t>
  </si>
  <si>
    <t>1035-8003008-CW 1 octobre 2014</t>
  </si>
  <si>
    <t>1035-CPR-8003008-DC 3 novembre 2014</t>
  </si>
  <si>
    <t>1035-CPR-8003008-W 9 décembre 2014</t>
  </si>
  <si>
    <t>SB 50</t>
  </si>
  <si>
    <t>DB 80</t>
  </si>
  <si>
    <t>H1 / L1</t>
  </si>
  <si>
    <t>H2 / L2</t>
  </si>
  <si>
    <t>DB 80AS</t>
  </si>
  <si>
    <t>H3 / L3</t>
  </si>
  <si>
    <t>DB 120S</t>
  </si>
  <si>
    <t>DB SafeLink EDSP</t>
  </si>
  <si>
    <t>béton-béton</t>
  </si>
  <si>
    <t>DB SafeLink SuperRail</t>
  </si>
  <si>
    <t>DB SafeLink 4Safe</t>
  </si>
  <si>
    <t>RACC-07-07</t>
  </si>
  <si>
    <t>TR5941</t>
  </si>
  <si>
    <t>RACC-07-08</t>
  </si>
  <si>
    <t>RACC-07-09</t>
  </si>
  <si>
    <t>RACC-07-10</t>
  </si>
  <si>
    <t>RACC-07-11</t>
  </si>
  <si>
    <t>RACC-07-12</t>
  </si>
  <si>
    <t>RACC-07-13</t>
  </si>
  <si>
    <t>RACC-07-14</t>
  </si>
  <si>
    <t>TR41GCU</t>
  </si>
  <si>
    <t>TRGRC41</t>
  </si>
  <si>
    <t>TRGS459</t>
  </si>
  <si>
    <t>TR6463</t>
  </si>
  <si>
    <t>TR8887</t>
  </si>
  <si>
    <t>TR6563</t>
  </si>
  <si>
    <t>TR7966</t>
  </si>
  <si>
    <t>3N. TU-spt.63</t>
  </si>
  <si>
    <t>3N. TU - Bpl.87</t>
  </si>
  <si>
    <t>3N. TU - Bpl.88</t>
  </si>
  <si>
    <t>3N. TU-spt.64</t>
  </si>
  <si>
    <t>3N. TU - Brl.59</t>
  </si>
  <si>
    <t>3N. TU - Bpl.79</t>
  </si>
  <si>
    <t>Single Beam Road Barrier System</t>
  </si>
  <si>
    <t>1826-CPR-13-02-19-DR05</t>
  </si>
  <si>
    <t>1826-CPR-13-02-19-DR06</t>
  </si>
  <si>
    <t>1826-CPR-13-02-19-DR07</t>
  </si>
  <si>
    <t>OM-L1/2</t>
  </si>
  <si>
    <t>BMD2L-H1 / DE2</t>
  </si>
  <si>
    <t>BMS1L-H2 / BMS1L-L1</t>
  </si>
  <si>
    <t>BMS4PLS-H1 / BMD2L-H1</t>
  </si>
  <si>
    <t>BMS1L-H2 / BMS2L-H2</t>
  </si>
  <si>
    <t>RACC-11-25 17 octobre 2016</t>
  </si>
  <si>
    <t>RACC-11-26  17 octobre 2016</t>
  </si>
  <si>
    <t>RACC-11-27  17 octobre 2016</t>
  </si>
  <si>
    <t>RACC-11-28  17 octobre 2016</t>
  </si>
  <si>
    <t>1826-CPR-14-02-22-DR02</t>
  </si>
  <si>
    <t>Euro H3-F1</t>
  </si>
  <si>
    <t>EVOL GS 2.0 / BMS2L-N2</t>
  </si>
  <si>
    <t>EVOL GS1.5/ BMS4PLS-H1</t>
  </si>
  <si>
    <t>RACC-11-29  16 décembre 2016</t>
  </si>
  <si>
    <t>RACC-11-30  16 décembre 2016</t>
  </si>
  <si>
    <t>RACC-14-01</t>
  </si>
  <si>
    <t>RACC-14-02</t>
  </si>
  <si>
    <t>RACC-14-03</t>
  </si>
  <si>
    <t>RACC-14-04</t>
  </si>
  <si>
    <t>RACC-14-05</t>
  </si>
  <si>
    <t>RACC-14-06</t>
  </si>
  <si>
    <t>BLIDH1C13</t>
  </si>
  <si>
    <t>BLIDH1C4</t>
  </si>
  <si>
    <t>BL.ID-N2/R1 / BL.ID-N2/R2</t>
  </si>
  <si>
    <t>BL.ID-N2/R1</t>
  </si>
  <si>
    <t>BL.ID-N2/R2</t>
  </si>
  <si>
    <t>BL.ID-N2/R3/ BL.ID-N2/R2</t>
  </si>
  <si>
    <t>BL.ID-N2/R3</t>
  </si>
  <si>
    <t>BLIDN2R0</t>
  </si>
  <si>
    <t>RACC-14-07</t>
  </si>
  <si>
    <t>RACC-14-08</t>
  </si>
  <si>
    <t>RACC-14-09</t>
  </si>
  <si>
    <t>RACC-14-10</t>
  </si>
  <si>
    <t>RACC-14-11</t>
  </si>
  <si>
    <t>RACC-14-12</t>
  </si>
  <si>
    <t>RACC-14-13</t>
  </si>
  <si>
    <t>RACC-14-14</t>
  </si>
  <si>
    <t>BL.ID-N2/C2 / BL.ID-N2/R1</t>
  </si>
  <si>
    <t>BL.ID-N2/C2 / BL.ID-N2/R2</t>
  </si>
  <si>
    <t>GS4 / BL.ID-N2/R1</t>
  </si>
  <si>
    <t>GS2 / BL.ID-N2/R1</t>
  </si>
  <si>
    <t>GS2 / BL.ID-N2/R2</t>
  </si>
  <si>
    <t>RACC-14-15</t>
  </si>
  <si>
    <t>RACC-14-16</t>
  </si>
  <si>
    <t>GS4 / BLIDN2R0</t>
  </si>
  <si>
    <t>GRC / BLIDN2R0</t>
  </si>
  <si>
    <t>RACC-14-17</t>
  </si>
  <si>
    <t>GRC / BL.ID-N2/R1</t>
  </si>
  <si>
    <t>GCU / BL.ID-N2/R1</t>
  </si>
  <si>
    <t>GCU / BL.ID-N2/R2</t>
  </si>
  <si>
    <t>RACC-07-18</t>
  </si>
  <si>
    <t>TR6571</t>
  </si>
  <si>
    <t>3N.TU-Bpl71</t>
  </si>
  <si>
    <t>3N.TU-Brl65</t>
  </si>
  <si>
    <t>RACC-01-51</t>
  </si>
  <si>
    <t>RACC-01-52</t>
  </si>
  <si>
    <t>BN5+ BP/BN5+ BL</t>
  </si>
  <si>
    <t>BN5 + BP</t>
  </si>
  <si>
    <t>BN5+ BL</t>
  </si>
  <si>
    <t>BN5+ BL / GCU+</t>
  </si>
  <si>
    <t>RACC-01-50</t>
  </si>
  <si>
    <t>GCDF+A/GCU+</t>
  </si>
  <si>
    <t>GCDF+A</t>
  </si>
  <si>
    <t>RACC-07-15</t>
  </si>
  <si>
    <t>RACC-07-16</t>
  </si>
  <si>
    <t>TR6280</t>
  </si>
  <si>
    <t>3N.TU-bpl.80</t>
  </si>
  <si>
    <t>TR8058a</t>
  </si>
  <si>
    <t>3N.TU-bpl.58a</t>
  </si>
  <si>
    <t>3N.Tu-bpl.80</t>
  </si>
  <si>
    <t>RACC-07-17</t>
  </si>
  <si>
    <t>TR8058a_L</t>
  </si>
  <si>
    <t>3n.TU-bpl.80</t>
  </si>
  <si>
    <t>1826-CPR-14-02-26-D2</t>
  </si>
  <si>
    <t>1826-CPR-11-02-17-DR08</t>
  </si>
  <si>
    <t>1826-CPR-11-02-17-DR09</t>
  </si>
  <si>
    <t>Ovalie H3 avec barreaudage</t>
  </si>
  <si>
    <t>Ovalie H3 avec grillage</t>
  </si>
  <si>
    <t>1826-CPD-11-02-17-DR01 2 novembre 2011</t>
  </si>
  <si>
    <t>ESP Plus W1 / EasyRail XS 1.33</t>
  </si>
  <si>
    <t>EasyRail XS 1.33</t>
  </si>
  <si>
    <t>RACC-06-25 15/12/2016</t>
  </si>
  <si>
    <t>RACC-06-26 15/12/2016</t>
  </si>
  <si>
    <t>ESP Plus W1 / EasyRail AF 1.33</t>
  </si>
  <si>
    <t>EasyRail AF 1.33</t>
  </si>
  <si>
    <t>RACC-06-27 15/12/2016</t>
  </si>
  <si>
    <t>RACC-06-28 15/12/2016</t>
  </si>
  <si>
    <t>EasyRail XS 2.00 / EasyRail AF 2.00</t>
  </si>
  <si>
    <t>EasyRail XS 2.00</t>
  </si>
  <si>
    <t>EasyRail AF 2.00</t>
  </si>
  <si>
    <t>EasyRail XS 1.33 / EasyRail AF 2.00</t>
  </si>
  <si>
    <t>RACC-06-29 15/12/2016</t>
  </si>
  <si>
    <t>RACC-06-30 15/12/2016</t>
  </si>
  <si>
    <t>RACC-06-31 15/12/2016</t>
  </si>
  <si>
    <t>RACC-06-32 15/12/2016</t>
  </si>
  <si>
    <t>RACC-06-33 15/12/2016</t>
  </si>
  <si>
    <t>RACC-06-34 15/12/2016</t>
  </si>
  <si>
    <t>EasyRail XS 4.00 / EasyRail AF 4.00</t>
  </si>
  <si>
    <t>EasyRail AF 4.00</t>
  </si>
  <si>
    <t>EasyRail XS 4.00</t>
  </si>
  <si>
    <t>EasyRail XS 4.00 / EasyRail AF 6.00</t>
  </si>
  <si>
    <t>EasyRail AF 6.00</t>
  </si>
  <si>
    <t>EasyRail XS 1.33 / EasyRail AF 1.33</t>
  </si>
  <si>
    <t>EasyRail 3n OS 0.75 / EasyRail 3n 1.50</t>
  </si>
  <si>
    <t>EasyRail 3n 1.50</t>
  </si>
  <si>
    <t>EasyRail 3n OS 0.75</t>
  </si>
  <si>
    <t>EasyRail 3n 0.75 / EasyRail 3n 1.50</t>
  </si>
  <si>
    <t>EasyRail 3n 0.75</t>
  </si>
  <si>
    <t>EasyRail 3n OS 0.75 / EasyRail 3n 0.75</t>
  </si>
  <si>
    <t>RACC-01-53 06 février 2017</t>
  </si>
  <si>
    <t>BHO+/GCU+</t>
  </si>
  <si>
    <t>RACC-06-35 06/02/2017</t>
  </si>
  <si>
    <t>EasyRail XS 1.33/ DE2</t>
  </si>
  <si>
    <t>RACC-06-36 06/02/2017</t>
  </si>
  <si>
    <t>EasyRail XS 2.00/ DE 2</t>
  </si>
  <si>
    <t>DE 2</t>
  </si>
  <si>
    <t>Euro GS N2 W3 / GBA-DBA</t>
  </si>
  <si>
    <t>RACC-05-26 30/01/2017</t>
  </si>
  <si>
    <t>Euro GS N2 W3</t>
  </si>
  <si>
    <t>KIRAC</t>
  </si>
  <si>
    <t>1826-CPR-17-02-27-DR01</t>
  </si>
  <si>
    <t>TCK-H1W4(Z)-BW</t>
  </si>
  <si>
    <t>TCK-N2W2(Z)-BW</t>
  </si>
  <si>
    <t>TCK-N2W4(Z)</t>
  </si>
  <si>
    <t>TCK-H1W4(Z)</t>
  </si>
  <si>
    <t>1826-CPR-17-02-27-DR02</t>
  </si>
  <si>
    <t>1826-CPR-17-02-27-DR03</t>
  </si>
  <si>
    <t>1826-CPR-17-02-27-DR04</t>
  </si>
  <si>
    <t>1826-CPD-08-02-02-DR06 30 juillet 2009</t>
  </si>
  <si>
    <t>1826-CPR-08-02-02-DR30 9 février 2017</t>
  </si>
  <si>
    <t>1826-CPD-08-02-02-DR01 15 septembre 2016</t>
  </si>
  <si>
    <t>1826-CPD-08-02-02-DR03 18 février 2009</t>
  </si>
  <si>
    <t>1826-CPD-08-02-02-DR04 15 septembre 2016</t>
  </si>
  <si>
    <t>1826-CPD-08-02-02-DR05 15 septembre 2016</t>
  </si>
  <si>
    <t>1826-CPD-08-02-02-DR07 30 juillet 2009</t>
  </si>
  <si>
    <t>1826-CPD-08-02-02-DR08 15 septembre 2016</t>
  </si>
  <si>
    <t>1826-CPD-08-02-02-DR09 15 septembre 2016</t>
  </si>
  <si>
    <t>1826-CPD-08-02-02-DR10 15 octobre 2010</t>
  </si>
  <si>
    <t>1826-CPD-08-02-02-DR11 15 septembre 2016</t>
  </si>
  <si>
    <t>1826-CPD-08-02-02-DR12 15 septembre 2016</t>
  </si>
  <si>
    <t>1826-CPD-08-02-02-DR13 4 novembre 2011</t>
  </si>
  <si>
    <t>1826-CPR-08-02-02-DR15 15 septembre 2016</t>
  </si>
  <si>
    <t>GS 1.5</t>
  </si>
  <si>
    <t>GS 2.0</t>
  </si>
  <si>
    <t>1826-CPR-08-02-02-DR16 15 septembre 2016</t>
  </si>
  <si>
    <t>GS 4.0</t>
  </si>
  <si>
    <t>1826-CPR-08-02-02-DR17 15 septembre 2016</t>
  </si>
  <si>
    <t>GS 6.0</t>
  </si>
  <si>
    <t>1826-CPR-08-02-02-DR18 15 septembre 2016</t>
  </si>
  <si>
    <t>1826-CPR-08-02-02-DR19 8 novembre 2013</t>
  </si>
  <si>
    <t>1826-CPR-08-02-02-DR20 13 juin 2014</t>
  </si>
  <si>
    <t>1826-CPR-08-02-02-DR21 13 juin 2014</t>
  </si>
  <si>
    <t>1826-CPR-08-02-02-DR22 13 juin 2014</t>
  </si>
  <si>
    <t>1826-CPR-08-02-02-DR23 13 juin 2014</t>
  </si>
  <si>
    <t>1826-CPR-08-02-02-DR24 21 septembre 2016</t>
  </si>
  <si>
    <t>1826-CPR-08-02-02-DR25 30 juin 2015</t>
  </si>
  <si>
    <t>1826-CPR-08-02-02-DR26 15 septembre 2016</t>
  </si>
  <si>
    <t>1826-CPR-08-02-02-DR27 22 octobre 2015</t>
  </si>
  <si>
    <t>1826-CPR-08-02-02-DR28 22 octobre 2015</t>
  </si>
  <si>
    <t>1211 avec MPS</t>
  </si>
  <si>
    <t>1826-CPR-08-02-02-DR29 20 juin 2016</t>
  </si>
  <si>
    <t>1826-CPR-08-02-02-DR31 9 février 2017</t>
  </si>
  <si>
    <t>ITPC pivotant 
avec Passage de Service Coulissant</t>
  </si>
  <si>
    <t>Date de
 Modification</t>
  </si>
  <si>
    <t>Nom du produit 
(fiche produit)</t>
  </si>
  <si>
    <t>1826-CPD-10-02-11-DR08 22 juillet 2013</t>
  </si>
  <si>
    <t>1826-CPD-10-02-11-DR07 13 janvier 2012</t>
  </si>
  <si>
    <t>1826-CPD-10-02-11-DR06 6 mai 2011</t>
  </si>
  <si>
    <t>1826-CPD-10-02-11-DR04 5 avril 2011</t>
  </si>
  <si>
    <t>1826-CPD-10-02-11-DR05 5 avril 2011</t>
  </si>
  <si>
    <t>1826-CPD-10-02-11-DR01 19 octobre 2010</t>
  </si>
  <si>
    <t>1826-CPD-10-02-11-DR02 19 octobre 2010</t>
  </si>
  <si>
    <t>1826-CPD-10-02-11-DR03 19 octobre 2010</t>
  </si>
  <si>
    <t>1826-CPR-14-02-24-DR01 13 juin 2014</t>
  </si>
  <si>
    <t>Déclaration of Performance 
(DoP)</t>
  </si>
  <si>
    <t>Type 
d'ancrage</t>
  </si>
  <si>
    <t>Niveau de retenue</t>
  </si>
  <si>
    <t>Valeur du W 
(m)</t>
  </si>
  <si>
    <t>Déflexion 
D (m)</t>
  </si>
  <si>
    <t>Intrusion
VI</t>
  </si>
  <si>
    <t>Largeur de 
fonctionnement Wn</t>
  </si>
  <si>
    <t>Indice de 
sévérité de 
choc (ASI)</t>
  </si>
  <si>
    <t>S 275 JR</t>
  </si>
  <si>
    <t>C 120x80</t>
  </si>
  <si>
    <t>RACC-06-37 15/12/2016</t>
  </si>
  <si>
    <t>RACC-06-38 15/12/2016</t>
  </si>
  <si>
    <t>EasyRail 1.33 / GBA-DBA</t>
  </si>
  <si>
    <t>EasyRail XS 1.33 / GBA-DBA</t>
  </si>
  <si>
    <t>EasyRail 1.33 AF</t>
  </si>
  <si>
    <t>GBA/DBA</t>
  </si>
  <si>
    <t>RACC-07-19</t>
  </si>
  <si>
    <t>TR7970</t>
  </si>
  <si>
    <t>3N .TU-bpl.70</t>
  </si>
  <si>
    <t>1826-CPD-08-02-02-DR02 28 février 2012</t>
  </si>
  <si>
    <t>RACC-01-54</t>
  </si>
  <si>
    <t>ITPC Pivotant avec passage de service / DBA</t>
  </si>
  <si>
    <t>RACC-01-45</t>
  </si>
  <si>
    <t>Evol GS 1.5 / GBA-DBA</t>
  </si>
  <si>
    <t>RACC-05-27</t>
  </si>
  <si>
    <t>EURO GS N2 W4-4 / GBA-DBA</t>
  </si>
  <si>
    <t>RACC-09-22</t>
  </si>
  <si>
    <t>GS4/HBB4.0Plus</t>
  </si>
  <si>
    <t>Heintzmann Basic Barrier 4.0 Plus</t>
  </si>
  <si>
    <t>RACC-09-23</t>
  </si>
  <si>
    <t>HBB4.0 Plus / GS2</t>
  </si>
  <si>
    <t>RACC-09-25</t>
  </si>
  <si>
    <t>GS2/HBB2.0 Plus</t>
  </si>
  <si>
    <t>Heintzmann Basic Barrier 2.0 Plus</t>
  </si>
  <si>
    <t>RACC-09-26</t>
  </si>
  <si>
    <t>GRC / HBB2.0 Plus</t>
  </si>
  <si>
    <t>RACC-09-27</t>
  </si>
  <si>
    <t>HBB2.0 Plus / GCU</t>
  </si>
  <si>
    <t>RACC-09-28</t>
  </si>
  <si>
    <t>GCU / HBB1.33 Plus</t>
  </si>
  <si>
    <t>Heintzmann Basic Barrier 1.33 Plus</t>
  </si>
  <si>
    <t>RACC-09-29</t>
  </si>
  <si>
    <t>DE2 / HBB1.33 Plus</t>
  </si>
  <si>
    <t>RACC-09-30</t>
  </si>
  <si>
    <t>GS2P /HBB2.0 Plus</t>
  </si>
  <si>
    <t>RACC-09-31</t>
  </si>
  <si>
    <t>RACC-09-32</t>
  </si>
  <si>
    <t>RACC-09-33</t>
  </si>
  <si>
    <t>Heintzmann Basic Barrier 1.33</t>
  </si>
  <si>
    <t>RACC-09-34</t>
  </si>
  <si>
    <t>RACC-09-24</t>
  </si>
  <si>
    <t>HBB4.0 Plus / GRC</t>
  </si>
  <si>
    <t>OM-L1/4</t>
  </si>
  <si>
    <t>valeur du 
VIn</t>
  </si>
  <si>
    <t>Type de 
barrières</t>
  </si>
  <si>
    <t>simple</t>
  </si>
  <si>
    <t>double</t>
  </si>
  <si>
    <t>Type 
de barrières</t>
  </si>
  <si>
    <t>RACC-11-31  9 juin 2017</t>
  </si>
  <si>
    <t>RACC-11-32  9 juin 2017</t>
  </si>
  <si>
    <t>RACC-11-33  9 juin 2017</t>
  </si>
  <si>
    <t>BMS1L-N2 / BMS1L-H2</t>
  </si>
  <si>
    <t>BMS4PLS-H1 / BMS1L-H2</t>
  </si>
  <si>
    <t>BMS1L-H2 / GR4 NF</t>
  </si>
  <si>
    <t>GR4</t>
  </si>
  <si>
    <t>EURO GS N2 W2/ MEGARAIL EC</t>
  </si>
  <si>
    <t>RACC-05-28 7/06/2017</t>
  </si>
  <si>
    <t>EURO GS N2 W2</t>
  </si>
  <si>
    <t>Type de
 barrières</t>
  </si>
  <si>
    <t>Type 
d'extrémité</t>
  </si>
  <si>
    <t>BL.ID-H1C13/ BL.ID-H1/C2</t>
  </si>
  <si>
    <t>BL.ID-H1C4 / BL.ID-H1/C2</t>
  </si>
  <si>
    <t>BL.ID-H1C13/ BL.ID-H1C4</t>
  </si>
  <si>
    <t>BL.ID-N2/R1/ BL.ID-N2R0</t>
  </si>
  <si>
    <t>BL.ID-N2/C2 / BL.ID-N2R0</t>
  </si>
  <si>
    <t>H2-BP-W4 / H2-BL-W4</t>
  </si>
  <si>
    <t>H2-BP-W5 / H2-BL-W4</t>
  </si>
  <si>
    <t>H3-BP-W5 / H3-BL-W5</t>
  </si>
  <si>
    <t>H4-BP-W4 / H4-BL-W5</t>
  </si>
  <si>
    <t>N2-W4 / GS2</t>
  </si>
  <si>
    <t>N2-W4 / N2-W2</t>
  </si>
  <si>
    <t>HBB-2.0 / HBB-4.0</t>
  </si>
  <si>
    <t>HBB-2.0b / HBB-2.0</t>
  </si>
  <si>
    <t>HBB-1.33 / HBB-2.0b</t>
  </si>
  <si>
    <t>HBB-1.33Plus / HBB-1.33</t>
  </si>
  <si>
    <t>HBB-1.33BW / HBB-1.33Plus</t>
  </si>
  <si>
    <t>HBB-2.0 Plus / HBB-1.33Plus</t>
  </si>
  <si>
    <t>HBB-4.0 Plus / HBB-2.0 Plus</t>
  </si>
  <si>
    <t>HBB-1.33 / ESP Plus W1</t>
  </si>
  <si>
    <t>HBB-1.33 Plus / ESP Plus W1</t>
  </si>
  <si>
    <t>DB SafeLink / SuperRail</t>
  </si>
  <si>
    <t>SuperRail</t>
  </si>
  <si>
    <t>DB SafeLink / In-Situ 90 Step</t>
  </si>
  <si>
    <t>DB SafeLink</t>
  </si>
  <si>
    <t>In-Situ 90 Step</t>
  </si>
  <si>
    <t>EDSP</t>
  </si>
  <si>
    <t>N2BL300</t>
  </si>
  <si>
    <t>N2BL400</t>
  </si>
  <si>
    <t>N2BL500</t>
  </si>
  <si>
    <t>N2T2 PAB</t>
  </si>
  <si>
    <t>N2T4 PAB</t>
  </si>
  <si>
    <t>H1BL300</t>
  </si>
  <si>
    <t>H1BL400</t>
  </si>
  <si>
    <t>H1BL500</t>
  </si>
  <si>
    <t>H1BL600</t>
  </si>
  <si>
    <t>H2BL300</t>
  </si>
  <si>
    <t>H2BL400</t>
  </si>
  <si>
    <t>H2BL500-arg</t>
  </si>
  <si>
    <t>H2BL900</t>
  </si>
  <si>
    <t>H2BL1000</t>
  </si>
  <si>
    <t>H2BL1100</t>
  </si>
  <si>
    <t>H2BL1200</t>
  </si>
  <si>
    <t>H2BL1300</t>
  </si>
  <si>
    <t>H2TE PAB</t>
  </si>
  <si>
    <t>H3BL300</t>
  </si>
  <si>
    <t>H3BL400 (L3)</t>
  </si>
  <si>
    <t>H4aBL100</t>
  </si>
  <si>
    <t>H4bBL200</t>
  </si>
  <si>
    <t>H4bBL300</t>
  </si>
  <si>
    <t>H2BP200P3000</t>
  </si>
  <si>
    <t>H2BP300-AUS</t>
  </si>
  <si>
    <t>H2BP400</t>
  </si>
  <si>
    <t>H2CE PAB</t>
  </si>
  <si>
    <t>H2CEP PAB</t>
  </si>
  <si>
    <t>H2BPC PAB</t>
  </si>
  <si>
    <t>H3BP400</t>
  </si>
  <si>
    <t>H4BP400</t>
  </si>
  <si>
    <t>H4BP400 P 2250</t>
  </si>
  <si>
    <t>H4BP500L</t>
  </si>
  <si>
    <t>H3BP300 avec écran</t>
  </si>
  <si>
    <t>H4BP600 (L4b) avec écran</t>
  </si>
  <si>
    <t>H2BP200P3000 avec écran</t>
  </si>
  <si>
    <t>H4BP400 P 2250 avec écran</t>
  </si>
  <si>
    <t>H4BP600 (L4b)</t>
  </si>
  <si>
    <t>H2ST-R100</t>
  </si>
  <si>
    <t>H2ST-R200</t>
  </si>
  <si>
    <t>H4ST-R200</t>
  </si>
  <si>
    <t>H4ST-R300</t>
  </si>
  <si>
    <t>H4ST-P100</t>
  </si>
  <si>
    <t>4Safe</t>
  </si>
  <si>
    <t>Type d'écran</t>
  </si>
  <si>
    <t>AS-SM6.B (C2)</t>
  </si>
  <si>
    <t>type d'écran</t>
  </si>
  <si>
    <t>continu</t>
  </si>
  <si>
    <t>discontinu</t>
  </si>
  <si>
    <t>AS-SM6.B (C2-H1)</t>
  </si>
  <si>
    <t>AS-SM6.B (C4)</t>
  </si>
  <si>
    <t>AS-SM6.B (I4)</t>
  </si>
  <si>
    <t>AS-SM6.B (R4)</t>
  </si>
  <si>
    <t>AS-SM6.B (S2)</t>
  </si>
  <si>
    <t>AS-SM6.B (T4)</t>
  </si>
  <si>
    <t>TAU-B 110</t>
  </si>
  <si>
    <t>TAU</t>
  </si>
  <si>
    <t>TAU TUBE</t>
  </si>
  <si>
    <t>Mobile Barrier</t>
  </si>
  <si>
    <t>AS-BLB.E (C4)</t>
  </si>
  <si>
    <t>AS-BLB.E (C2)</t>
  </si>
  <si>
    <t>AS-BLB.E (U2)</t>
  </si>
  <si>
    <t>AS-BMDNA2/C</t>
  </si>
  <si>
    <t>AS-MA2.A</t>
  </si>
  <si>
    <t>AS-BL1.B (C2)</t>
  </si>
  <si>
    <t>AS-BL1.D</t>
  </si>
  <si>
    <t>AS-BL2.B (C1)</t>
  </si>
  <si>
    <t>AS-BL2.B</t>
  </si>
  <si>
    <t>AS-BLB.E (U4)</t>
  </si>
  <si>
    <t>AS-BLB.F</t>
  </si>
  <si>
    <t>AS-BLB.G</t>
  </si>
  <si>
    <t>AS-ME1.A (C2)</t>
  </si>
  <si>
    <t>AS-ME1.A</t>
  </si>
  <si>
    <t>AS-BL1.B</t>
  </si>
  <si>
    <t>AS-BL1.C</t>
  </si>
  <si>
    <t>AS-BL2.C</t>
  </si>
  <si>
    <t>APE-13</t>
  </si>
  <si>
    <t>APE-16</t>
  </si>
  <si>
    <t>APE-16 h1.2</t>
  </si>
  <si>
    <t>APE-38</t>
  </si>
  <si>
    <t>0099/CPD/A72/0014</t>
  </si>
  <si>
    <t xml:space="preserve">BLM.ID-N2/01 </t>
  </si>
  <si>
    <t>1035-ES002902-A</t>
  </si>
  <si>
    <t xml:space="preserve">BLM.ID2-N2/C4 </t>
  </si>
  <si>
    <t>1035-ES002902-B</t>
  </si>
  <si>
    <t xml:space="preserve">BLM.ID-N2/C2 </t>
  </si>
  <si>
    <t xml:space="preserve">BLM.ID-N2/T4 </t>
  </si>
  <si>
    <t>1035-ES002902-C</t>
  </si>
  <si>
    <t xml:space="preserve">BLM.ID-N2/C2 2000 </t>
  </si>
  <si>
    <t xml:space="preserve"> 1035-CPR-ES002902-B1</t>
  </si>
  <si>
    <t>Z R1 T1</t>
  </si>
  <si>
    <t>X1</t>
  </si>
  <si>
    <t>Y1</t>
  </si>
  <si>
    <t>X2</t>
  </si>
  <si>
    <t>Y3</t>
  </si>
  <si>
    <t>Y2</t>
  </si>
  <si>
    <t>association avec</t>
  </si>
  <si>
    <t>Type de SMV</t>
  </si>
  <si>
    <t>vissé</t>
  </si>
  <si>
    <t>garde corps S7</t>
  </si>
  <si>
    <t>garde corps S8</t>
  </si>
  <si>
    <t>garde corps double fonction</t>
  </si>
  <si>
    <t>garde corps 1902</t>
  </si>
  <si>
    <t>Conformité</t>
  </si>
  <si>
    <t>conf.NF</t>
  </si>
  <si>
    <t>conf.CE</t>
  </si>
  <si>
    <t>double fonction</t>
  </si>
  <si>
    <t>garde corps</t>
  </si>
  <si>
    <t>Niveau 
de retenue</t>
  </si>
  <si>
    <t>garde_corps</t>
  </si>
  <si>
    <t>GC</t>
  </si>
  <si>
    <t>GCDF</t>
  </si>
  <si>
    <t>GC piéton</t>
  </si>
  <si>
    <t>GC service</t>
  </si>
  <si>
    <t>usage GC</t>
  </si>
  <si>
    <t>GC101 (Vervins)</t>
  </si>
  <si>
    <t>T100 rehaussable</t>
  </si>
  <si>
    <t>T100-T18</t>
  </si>
  <si>
    <t>RACC-08-07</t>
  </si>
  <si>
    <t>RACC-08-08</t>
  </si>
  <si>
    <t>RACC-08-09</t>
  </si>
  <si>
    <t>RACC-08-10</t>
  </si>
  <si>
    <t>HBB1.33 plus/ N2BL-MARC2014</t>
  </si>
  <si>
    <t>Easy-Rail AF 2.00/ N2BL-MARC2014</t>
  </si>
  <si>
    <t>Evol GS 2.0/ N2BL-MARC2014</t>
  </si>
  <si>
    <t>GS 2 / N2BL-MARC2014</t>
  </si>
  <si>
    <t>HBB1.33 plus</t>
  </si>
  <si>
    <t>Easy-Rail AF 2.00</t>
  </si>
  <si>
    <t>GS 2</t>
  </si>
  <si>
    <t>Largeur de trottoirs admissible (m)</t>
  </si>
  <si>
    <t>Essai de choc</t>
  </si>
  <si>
    <t>Fabricant 
(notice  de pose)</t>
  </si>
  <si>
    <t>Film</t>
  </si>
  <si>
    <t>film</t>
  </si>
  <si>
    <t>Déclaration of Performance
(DoP)</t>
  </si>
  <si>
    <t>Déclaration of performance
(DoP)</t>
  </si>
  <si>
    <t>Déclaration of Performane
(DoP)</t>
  </si>
  <si>
    <t>Fabricant
 (notice  de pose)</t>
  </si>
  <si>
    <t>StalPro Rail rl</t>
  </si>
  <si>
    <t>W0</t>
  </si>
  <si>
    <t>1826-CPR-09-02-07-DR80 22 août 2017</t>
  </si>
  <si>
    <t>1826-CPR-09-02-07-DR79 21 août 2017</t>
  </si>
  <si>
    <t>StalPro Rail el</t>
  </si>
  <si>
    <t>StalPro rail s4</t>
  </si>
  <si>
    <t>1826-CPR-09-02-07-DR78 7 août 2017</t>
  </si>
  <si>
    <t>TR18 4MS2</t>
  </si>
  <si>
    <t>TR18 4M</t>
  </si>
  <si>
    <t>1826-CPR-09-02-06-DR11 25 juillet 2017</t>
  </si>
  <si>
    <t>1826-CPR-09-02-06-DR12 25 juillet 2017</t>
  </si>
  <si>
    <t>1826-CPR-13-02-19-DR8 21 avril 2017</t>
  </si>
  <si>
    <t>Certificat de conformité CE (CPD)
ou
Certificat de Constance de performance CE (CPR)</t>
  </si>
  <si>
    <t>ESP 4.0 UFS</t>
  </si>
  <si>
    <t>ESP Plus 2.0 profil B</t>
  </si>
  <si>
    <t>ESP Plus W1 profil A</t>
  </si>
  <si>
    <t>ESP Plus W1 profil B</t>
  </si>
  <si>
    <t xml:space="preserve"> Super-Rail doppelt</t>
  </si>
  <si>
    <t>Birsta 3P 2m</t>
  </si>
  <si>
    <t>Birsta 3P 1,8m</t>
  </si>
  <si>
    <t>SAFENCE type 3RC-96 CC 3m</t>
  </si>
  <si>
    <t>SAFENCE type 3RC-96 CC 2,5m</t>
  </si>
  <si>
    <t>SAFENCE type 3RI-96 CC 3m</t>
  </si>
  <si>
    <t>SAFENCE type 3RI-96 CC 2,5m</t>
  </si>
  <si>
    <t>SAFENCE type 4RC-96 CC 2,5m</t>
  </si>
  <si>
    <t>SAFENCE type 4RC-96 CC 3m</t>
  </si>
  <si>
    <t>SAFENCE type 4RI-96 CC 2,5m</t>
  </si>
  <si>
    <t>SAFENCE type 4RI-96 CC 3m</t>
  </si>
  <si>
    <t>0402-CPR-SC1335-13 01 juillet 2015</t>
  </si>
  <si>
    <t>ESP 4.0 (avec écran moto)</t>
  </si>
  <si>
    <t>D-Fence N2K CC 2m</t>
  </si>
  <si>
    <t>D-Fence N2K CC 4m</t>
  </si>
  <si>
    <t>Largeur d'un élément (M)</t>
  </si>
  <si>
    <t>Longueur 
d'un élément (M)</t>
  </si>
  <si>
    <t>Hauteur HORS SOL (M)</t>
  </si>
  <si>
    <t>Certificat de Constance de performance NF et date de notification</t>
  </si>
  <si>
    <t>TAU 50</t>
  </si>
  <si>
    <t>TAU 80</t>
  </si>
  <si>
    <t>TAU 100</t>
  </si>
  <si>
    <t>TAU 110</t>
  </si>
  <si>
    <t>ITPC coulissant</t>
  </si>
  <si>
    <t>ITPC passage de service</t>
  </si>
  <si>
    <t>ITPC pivotant avec passage d'urgence</t>
  </si>
  <si>
    <t>ITPC pivotant sans passage d'urgence</t>
  </si>
  <si>
    <t>BHO</t>
  </si>
  <si>
    <t>BN5</t>
  </si>
  <si>
    <t>Eco GS2B</t>
  </si>
  <si>
    <t>EVOL GS 1,5</t>
  </si>
  <si>
    <t>EVOL GS 2,0</t>
  </si>
  <si>
    <t>EVOL GS 4,0</t>
  </si>
  <si>
    <t>EVOL GS 6</t>
  </si>
  <si>
    <t>H1+ (GS2 et  rehausse)</t>
  </si>
  <si>
    <t>H2+ (GS2 et rehausse)</t>
  </si>
  <si>
    <t>New Jerzey PB4</t>
  </si>
  <si>
    <t>?</t>
  </si>
  <si>
    <t>Super-Rail Bw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</si>
</sst>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0.000"/>
  </numFmts>
  <fonts count="7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entury Gothic"/>
      <family val="2"/>
    </font>
    <font>
      <sz val="11"/>
      <name val="Century Gothic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1"/>
      <color theme="1"/>
      <name val="Arial Unicode MS"/>
      <family val="2"/>
    </font>
    <font>
      <sz val="10"/>
      <color theme="1"/>
      <name val="Arial Unicode MS"/>
      <family val="2"/>
    </font>
    <font>
      <b/>
      <sz val="14"/>
      <name val="Arial Narrow"/>
      <family val="2"/>
    </font>
    <font>
      <b/>
      <u/>
      <sz val="14"/>
      <name val="Arial Narrow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4"/>
      <color theme="2"/>
      <name val="Arial Narrow"/>
      <family val="2"/>
    </font>
    <font>
      <b/>
      <sz val="14"/>
      <color rgb="FFFF0000"/>
      <name val="Arial Narrow"/>
      <family val="2"/>
    </font>
    <font>
      <b/>
      <sz val="14"/>
      <color theme="1"/>
      <name val="Arial Narrow"/>
      <family val="2"/>
    </font>
    <font>
      <b/>
      <sz val="11"/>
      <name val="Century Gothic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2"/>
      <name val="Century Gothic"/>
      <family val="2"/>
    </font>
    <font>
      <sz val="8"/>
      <color indexed="81"/>
      <name val="Tahoma"/>
      <charset val="1"/>
    </font>
    <font>
      <b/>
      <sz val="8"/>
      <color indexed="81"/>
      <name val="Tahoma"/>
      <charset val="1"/>
    </font>
    <font>
      <b/>
      <u/>
      <sz val="14"/>
      <color rgb="FFFF0000"/>
      <name val="Arial Narrow"/>
      <family val="2"/>
    </font>
    <font>
      <sz val="11"/>
      <color theme="1"/>
      <name val="Verdana"/>
      <family val="2"/>
    </font>
    <font>
      <b/>
      <sz val="12"/>
      <color theme="1"/>
      <name val="Arial"/>
      <family val="2"/>
    </font>
    <font>
      <b/>
      <sz val="14"/>
      <name val="Arial Narrow"/>
      <family val="2"/>
    </font>
    <font>
      <b/>
      <sz val="14"/>
      <name val="Arial Narrow"/>
      <family val="2"/>
    </font>
    <font>
      <b/>
      <sz val="14"/>
      <color rgb="FFFDF6E3"/>
      <name val="Arial Narrow"/>
      <family val="2"/>
    </font>
    <font>
      <b/>
      <u/>
      <sz val="12"/>
      <color theme="1"/>
      <name val="Century Gothic"/>
      <family val="2"/>
    </font>
    <font>
      <b/>
      <sz val="12"/>
      <color theme="1"/>
      <name val="Century Gothic"/>
      <family val="2"/>
    </font>
    <font>
      <b/>
      <sz val="12"/>
      <color theme="1"/>
      <name val="Arial Narrow"/>
      <family val="2"/>
    </font>
    <font>
      <b/>
      <sz val="14"/>
      <name val="Arial Narrow"/>
      <family val="2"/>
    </font>
    <font>
      <b/>
      <sz val="14"/>
      <color rgb="FFFDF6E3"/>
      <name val="Arial Narrow"/>
      <family val="2"/>
    </font>
    <font>
      <b/>
      <sz val="14"/>
      <color theme="2"/>
      <name val="Arial Narrow"/>
      <family val="2"/>
    </font>
    <font>
      <b/>
      <sz val="14"/>
      <color theme="1"/>
      <name val="Arial Narrow"/>
      <family val="2"/>
    </font>
    <font>
      <b/>
      <u/>
      <sz val="14"/>
      <name val="Arial Narrow"/>
      <family val="2"/>
    </font>
    <font>
      <sz val="11"/>
      <color theme="1"/>
      <name val="Verdana"/>
      <family val="2"/>
    </font>
    <font>
      <b/>
      <sz val="14"/>
      <color theme="2"/>
      <name val="Arial Narrow"/>
      <family val="2"/>
    </font>
    <font>
      <b/>
      <sz val="14"/>
      <color rgb="FFFDF6E3"/>
      <name val="Arial Narrow"/>
      <family val="2"/>
    </font>
    <font>
      <b/>
      <sz val="14"/>
      <name val="Arial Narrow"/>
      <family val="2"/>
    </font>
    <font>
      <b/>
      <sz val="14"/>
      <color theme="1"/>
      <name val="Arial Narrow"/>
      <family val="2"/>
    </font>
    <font>
      <b/>
      <sz val="14"/>
      <color rgb="FFFF0000"/>
      <name val="Arial Narrow"/>
      <family val="2"/>
    </font>
    <font>
      <b/>
      <u/>
      <sz val="14"/>
      <name val="Arial Narrow"/>
      <family val="2"/>
    </font>
    <font>
      <sz val="11"/>
      <name val="Calibri"/>
      <family val="2"/>
      <scheme val="minor"/>
    </font>
    <font>
      <sz val="8"/>
      <name val="Verdana"/>
      <family val="2"/>
    </font>
    <font>
      <sz val="11"/>
      <name val="Verdana"/>
      <family val="2"/>
    </font>
    <font>
      <b/>
      <sz val="14"/>
      <color theme="2"/>
      <name val="Arial Narrow"/>
      <family val="2"/>
    </font>
    <font>
      <b/>
      <sz val="14"/>
      <name val="Arial Narrow"/>
      <family val="2"/>
    </font>
    <font>
      <b/>
      <sz val="14"/>
      <color rgb="FFFDF6E3"/>
      <name val="Arial Narrow"/>
      <family val="2"/>
    </font>
    <font>
      <b/>
      <sz val="14"/>
      <color theme="2"/>
      <name val="Arial Narrow"/>
      <family val="2"/>
    </font>
    <font>
      <b/>
      <u/>
      <sz val="14"/>
      <name val="Arial Narrow"/>
      <family val="2"/>
    </font>
    <font>
      <b/>
      <sz val="14"/>
      <color theme="1"/>
      <name val="Arial Narrow"/>
      <family val="2"/>
    </font>
    <font>
      <b/>
      <sz val="14"/>
      <color rgb="FFFF0000"/>
      <name val="Arial Narrow"/>
      <family val="2"/>
    </font>
    <font>
      <b/>
      <sz val="14"/>
      <name val="Arial Narrow"/>
      <family val="2"/>
    </font>
    <font>
      <b/>
      <sz val="14"/>
      <color theme="2"/>
      <name val="Arial Narrow"/>
      <family val="2"/>
    </font>
    <font>
      <b/>
      <sz val="14"/>
      <color rgb="FFFDF6E3"/>
      <name val="Arial Narrow"/>
      <family val="2"/>
    </font>
    <font>
      <b/>
      <u/>
      <sz val="14"/>
      <name val="Arial Narrow"/>
      <family val="2"/>
    </font>
    <font>
      <b/>
      <sz val="14"/>
      <color theme="1"/>
      <name val="Arial Narrow"/>
      <family val="2"/>
    </font>
    <font>
      <b/>
      <sz val="14"/>
      <color rgb="FFFF0000"/>
      <name val="Arial Narrow"/>
      <family val="2"/>
    </font>
    <font>
      <sz val="8"/>
      <name val="Verdana"/>
      <family val="2"/>
    </font>
    <font>
      <sz val="11"/>
      <color theme="1"/>
      <name val="Verdana"/>
      <family val="2"/>
    </font>
    <font>
      <b/>
      <sz val="14"/>
      <color theme="2"/>
      <name val="Arial Narrow"/>
      <family val="2"/>
    </font>
    <font>
      <b/>
      <sz val="14"/>
      <color rgb="FFFDF6E3"/>
      <name val="Arial Narrow"/>
      <family val="2"/>
    </font>
    <font>
      <b/>
      <sz val="14"/>
      <name val="Arial Narrow"/>
      <family val="2"/>
    </font>
    <font>
      <u/>
      <sz val="11"/>
      <color theme="10"/>
      <name val="Calibri"/>
      <family val="2"/>
      <scheme val="minor"/>
    </font>
    <font>
      <b/>
      <sz val="14"/>
      <color theme="1"/>
      <name val="Arial Narrow"/>
      <family val="2"/>
    </font>
    <font>
      <b/>
      <u/>
      <sz val="14"/>
      <name val="Arial Narrow"/>
      <family val="2"/>
    </font>
    <font>
      <b/>
      <sz val="14"/>
      <color rgb="FF404040"/>
      <name val="Arial Narrow"/>
      <family val="2"/>
    </font>
    <font>
      <b/>
      <sz val="14"/>
      <color rgb="FFFF0000"/>
      <name val="Arial Narrow"/>
      <family val="2"/>
    </font>
    <font>
      <sz val="14"/>
      <color rgb="FF080808"/>
      <name val="Arial Narrow"/>
      <family val="2"/>
    </font>
    <font>
      <sz val="16"/>
      <color rgb="FF080808"/>
      <name val="Arial Narrow"/>
      <family val="2"/>
    </font>
  </fonts>
  <fills count="2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0.7999816888943144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1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0000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43" fontId="2" fillId="0" borderId="0" applyFont="0" applyFill="0" applyBorder="0" applyAlignment="0" applyProtection="0"/>
  </cellStyleXfs>
  <cellXfs count="632">
    <xf numFmtId="0" fontId="0" fillId="0" borderId="0" xfId="0"/>
    <xf numFmtId="0" fontId="3" fillId="0" borderId="0" xfId="0" applyFont="1"/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6" borderId="8" xfId="0" applyFont="1" applyFill="1" applyBorder="1" applyAlignment="1">
      <alignment horizontal="center"/>
    </xf>
    <xf numFmtId="0" fontId="3" fillId="6" borderId="10" xfId="0" applyFont="1" applyFill="1" applyBorder="1" applyAlignment="1">
      <alignment horizontal="center"/>
    </xf>
    <xf numFmtId="0" fontId="3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0" fontId="9" fillId="0" borderId="0" xfId="0" applyFont="1"/>
    <xf numFmtId="0" fontId="10" fillId="0" borderId="0" xfId="0" applyFont="1"/>
    <xf numFmtId="0" fontId="10" fillId="0" borderId="0" xfId="0" applyFont="1" applyBorder="1"/>
    <xf numFmtId="0" fontId="10" fillId="0" borderId="0" xfId="0" applyFont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2" xfId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2" fillId="2" borderId="2" xfId="1" applyFont="1" applyFill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 wrapText="1"/>
    </xf>
    <xf numFmtId="0" fontId="12" fillId="0" borderId="2" xfId="1" applyFont="1" applyFill="1" applyBorder="1" applyAlignment="1">
      <alignment horizontal="center" vertical="center"/>
    </xf>
    <xf numFmtId="0" fontId="11" fillId="7" borderId="5" xfId="0" applyFont="1" applyFill="1" applyBorder="1" applyAlignment="1">
      <alignment horizontal="center" vertical="center" textRotation="90"/>
    </xf>
    <xf numFmtId="0" fontId="11" fillId="4" borderId="5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/>
    </xf>
    <xf numFmtId="0" fontId="11" fillId="3" borderId="5" xfId="0" applyFont="1" applyFill="1" applyBorder="1" applyAlignment="1">
      <alignment horizontal="center" vertical="center"/>
    </xf>
    <xf numFmtId="0" fontId="11" fillId="11" borderId="5" xfId="0" applyFont="1" applyFill="1" applyBorder="1" applyAlignment="1">
      <alignment horizontal="center" vertical="center"/>
    </xf>
    <xf numFmtId="0" fontId="11" fillId="11" borderId="5" xfId="0" applyFont="1" applyFill="1" applyBorder="1" applyAlignment="1">
      <alignment horizontal="center" vertical="center" wrapText="1"/>
    </xf>
    <xf numFmtId="0" fontId="11" fillId="8" borderId="5" xfId="0" applyFont="1" applyFill="1" applyBorder="1" applyAlignment="1">
      <alignment horizontal="center" vertical="center" wrapText="1"/>
    </xf>
    <xf numFmtId="0" fontId="11" fillId="9" borderId="5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1" fillId="5" borderId="5" xfId="0" applyFont="1" applyFill="1" applyBorder="1" applyAlignment="1">
      <alignment horizontal="center" vertical="center" wrapText="1"/>
    </xf>
    <xf numFmtId="2" fontId="11" fillId="0" borderId="2" xfId="0" applyNumberFormat="1" applyFont="1" applyFill="1" applyBorder="1" applyAlignment="1">
      <alignment horizontal="center" vertical="center"/>
    </xf>
    <xf numFmtId="2" fontId="11" fillId="0" borderId="2" xfId="2" applyNumberFormat="1" applyFont="1" applyBorder="1" applyAlignment="1">
      <alignment horizontal="center" vertical="center"/>
    </xf>
    <xf numFmtId="14" fontId="11" fillId="2" borderId="2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14" fontId="11" fillId="0" borderId="2" xfId="0" applyNumberFormat="1" applyFont="1" applyFill="1" applyBorder="1" applyAlignment="1">
      <alignment horizontal="center" vertical="center" wrapText="1"/>
    </xf>
    <xf numFmtId="2" fontId="11" fillId="0" borderId="2" xfId="2" applyNumberFormat="1" applyFont="1" applyFill="1" applyBorder="1" applyAlignment="1">
      <alignment horizontal="center" vertical="center"/>
    </xf>
    <xf numFmtId="2" fontId="11" fillId="0" borderId="2" xfId="0" applyNumberFormat="1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14" fontId="11" fillId="0" borderId="2" xfId="0" applyNumberFormat="1" applyFont="1" applyBorder="1" applyAlignment="1">
      <alignment horizontal="center" vertical="center"/>
    </xf>
    <xf numFmtId="2" fontId="11" fillId="0" borderId="0" xfId="0" applyNumberFormat="1" applyFont="1" applyAlignment="1">
      <alignment horizontal="center" vertical="center"/>
    </xf>
    <xf numFmtId="2" fontId="11" fillId="11" borderId="5" xfId="0" applyNumberFormat="1" applyFont="1" applyFill="1" applyBorder="1" applyAlignment="1">
      <alignment horizontal="center" vertical="center" wrapText="1"/>
    </xf>
    <xf numFmtId="1" fontId="11" fillId="9" borderId="5" xfId="0" applyNumberFormat="1" applyFont="1" applyFill="1" applyBorder="1" applyAlignment="1">
      <alignment horizontal="center" vertical="center" wrapText="1"/>
    </xf>
    <xf numFmtId="1" fontId="11" fillId="0" borderId="0" xfId="0" applyNumberFormat="1" applyFont="1" applyAlignment="1">
      <alignment horizontal="center" vertical="center"/>
    </xf>
    <xf numFmtId="0" fontId="11" fillId="2" borderId="0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5" fillId="12" borderId="5" xfId="0" applyFont="1" applyFill="1" applyBorder="1" applyAlignment="1">
      <alignment horizontal="center" vertical="center" wrapText="1"/>
    </xf>
    <xf numFmtId="0" fontId="15" fillId="7" borderId="1" xfId="0" applyFont="1" applyFill="1" applyBorder="1" applyAlignment="1">
      <alignment horizontal="center" vertical="center" wrapText="1"/>
    </xf>
    <xf numFmtId="1" fontId="15" fillId="7" borderId="1" xfId="0" applyNumberFormat="1" applyFont="1" applyFill="1" applyBorder="1" applyAlignment="1">
      <alignment horizontal="center" vertical="center" wrapText="1"/>
    </xf>
    <xf numFmtId="0" fontId="15" fillId="7" borderId="4" xfId="0" applyFont="1" applyFill="1" applyBorder="1" applyAlignment="1">
      <alignment horizontal="center" vertical="center" wrapText="1"/>
    </xf>
    <xf numFmtId="0" fontId="15" fillId="7" borderId="5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2" borderId="2" xfId="0" applyFont="1" applyFill="1" applyBorder="1" applyAlignment="1">
      <alignment horizontal="center"/>
    </xf>
    <xf numFmtId="0" fontId="15" fillId="10" borderId="1" xfId="0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wrapText="1"/>
    </xf>
    <xf numFmtId="0" fontId="18" fillId="0" borderId="7" xfId="0" applyFont="1" applyBorder="1" applyAlignment="1">
      <alignment vertical="center"/>
    </xf>
    <xf numFmtId="0" fontId="4" fillId="0" borderId="7" xfId="0" applyFont="1" applyBorder="1" applyAlignment="1">
      <alignment vertical="center" wrapText="1"/>
    </xf>
    <xf numFmtId="0" fontId="4" fillId="0" borderId="7" xfId="0" applyFont="1" applyBorder="1" applyAlignment="1">
      <alignment vertical="center"/>
    </xf>
    <xf numFmtId="0" fontId="4" fillId="0" borderId="2" xfId="0" applyFont="1" applyBorder="1" applyAlignment="1">
      <alignment vertical="center" wrapText="1"/>
    </xf>
    <xf numFmtId="0" fontId="18" fillId="0" borderId="2" xfId="0" applyFont="1" applyBorder="1" applyAlignment="1">
      <alignment vertical="center"/>
    </xf>
    <xf numFmtId="0" fontId="20" fillId="0" borderId="0" xfId="0" applyFont="1" applyAlignment="1">
      <alignment vertical="center" wrapText="1"/>
    </xf>
    <xf numFmtId="0" fontId="19" fillId="0" borderId="0" xfId="0" applyFont="1" applyAlignment="1">
      <alignment vertical="center" wrapText="1"/>
    </xf>
    <xf numFmtId="0" fontId="1" fillId="0" borderId="0" xfId="1" applyAlignment="1">
      <alignment vertical="center" wrapText="1"/>
    </xf>
    <xf numFmtId="0" fontId="15" fillId="16" borderId="5" xfId="0" applyFont="1" applyFill="1" applyBorder="1" applyAlignment="1">
      <alignment horizontal="center" vertical="center" wrapText="1"/>
    </xf>
    <xf numFmtId="2" fontId="15" fillId="16" borderId="5" xfId="0" applyNumberFormat="1" applyFont="1" applyFill="1" applyBorder="1" applyAlignment="1">
      <alignment horizontal="center" vertical="center" wrapText="1"/>
    </xf>
    <xf numFmtId="0" fontId="11" fillId="0" borderId="0" xfId="0" applyFont="1" applyAlignment="1" applyProtection="1">
      <alignment horizontal="center" vertical="center"/>
    </xf>
    <xf numFmtId="0" fontId="15" fillId="10" borderId="1" xfId="0" applyFont="1" applyFill="1" applyBorder="1" applyAlignment="1" applyProtection="1">
      <alignment horizontal="center" vertical="center" wrapText="1"/>
    </xf>
    <xf numFmtId="0" fontId="11" fillId="3" borderId="5" xfId="0" applyFont="1" applyFill="1" applyBorder="1" applyAlignment="1" applyProtection="1">
      <alignment horizontal="center" vertical="center" wrapText="1"/>
    </xf>
    <xf numFmtId="0" fontId="11" fillId="8" borderId="5" xfId="0" applyFont="1" applyFill="1" applyBorder="1" applyAlignment="1" applyProtection="1">
      <alignment horizontal="center" vertical="center" wrapText="1"/>
    </xf>
    <xf numFmtId="0" fontId="11" fillId="9" borderId="5" xfId="0" applyFont="1" applyFill="1" applyBorder="1" applyAlignment="1" applyProtection="1">
      <alignment horizontal="center" vertical="center" wrapText="1"/>
    </xf>
    <xf numFmtId="1" fontId="11" fillId="9" borderId="5" xfId="0" applyNumberFormat="1" applyFont="1" applyFill="1" applyBorder="1" applyAlignment="1" applyProtection="1">
      <alignment horizontal="center" vertical="center" wrapText="1"/>
    </xf>
    <xf numFmtId="0" fontId="11" fillId="0" borderId="2" xfId="0" applyFont="1" applyBorder="1" applyAlignment="1" applyProtection="1">
      <alignment horizontal="center" vertical="center"/>
    </xf>
    <xf numFmtId="0" fontId="11" fillId="2" borderId="2" xfId="0" applyFont="1" applyFill="1" applyBorder="1" applyAlignment="1" applyProtection="1">
      <alignment horizontal="center" vertical="center" wrapText="1"/>
    </xf>
    <xf numFmtId="14" fontId="11" fillId="2" borderId="2" xfId="0" applyNumberFormat="1" applyFont="1" applyFill="1" applyBorder="1" applyAlignment="1" applyProtection="1">
      <alignment horizontal="center" vertical="center" wrapText="1"/>
    </xf>
    <xf numFmtId="2" fontId="11" fillId="0" borderId="2" xfId="0" applyNumberFormat="1" applyFont="1" applyBorder="1" applyAlignment="1" applyProtection="1">
      <alignment horizontal="center" vertical="center"/>
    </xf>
    <xf numFmtId="0" fontId="11" fillId="0" borderId="2" xfId="0" applyFont="1" applyFill="1" applyBorder="1" applyAlignment="1" applyProtection="1">
      <alignment horizontal="center" vertical="center"/>
    </xf>
    <xf numFmtId="2" fontId="11" fillId="0" borderId="2" xfId="0" applyNumberFormat="1" applyFont="1" applyFill="1" applyBorder="1" applyAlignment="1" applyProtection="1">
      <alignment horizontal="center" vertical="center"/>
    </xf>
    <xf numFmtId="2" fontId="11" fillId="0" borderId="2" xfId="2" applyNumberFormat="1" applyFont="1" applyBorder="1" applyAlignment="1" applyProtection="1">
      <alignment horizontal="center" vertical="center"/>
    </xf>
    <xf numFmtId="0" fontId="11" fillId="2" borderId="2" xfId="0" applyFont="1" applyFill="1" applyBorder="1" applyAlignment="1" applyProtection="1">
      <alignment horizontal="center" vertical="center"/>
    </xf>
    <xf numFmtId="2" fontId="11" fillId="0" borderId="2" xfId="2" applyNumberFormat="1" applyFont="1" applyFill="1" applyBorder="1" applyAlignment="1" applyProtection="1">
      <alignment horizontal="center" vertical="center"/>
    </xf>
    <xf numFmtId="2" fontId="11" fillId="0" borderId="0" xfId="0" applyNumberFormat="1" applyFont="1" applyAlignment="1" applyProtection="1">
      <alignment horizontal="center" vertical="center"/>
    </xf>
    <xf numFmtId="1" fontId="11" fillId="0" borderId="0" xfId="0" applyNumberFormat="1" applyFont="1" applyAlignment="1" applyProtection="1">
      <alignment horizontal="center" vertical="center"/>
    </xf>
    <xf numFmtId="0" fontId="21" fillId="6" borderId="8" xfId="0" applyFont="1" applyFill="1" applyBorder="1" applyAlignment="1">
      <alignment horizontal="center" vertical="center"/>
    </xf>
    <xf numFmtId="0" fontId="21" fillId="6" borderId="9" xfId="0" applyFont="1" applyFill="1" applyBorder="1" applyAlignment="1">
      <alignment horizontal="center" vertical="center" wrapText="1"/>
    </xf>
    <xf numFmtId="0" fontId="21" fillId="6" borderId="10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 wrapText="1"/>
    </xf>
    <xf numFmtId="0" fontId="11" fillId="17" borderId="5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/>
    </xf>
    <xf numFmtId="14" fontId="11" fillId="0" borderId="0" xfId="0" applyNumberFormat="1" applyFont="1" applyBorder="1" applyAlignment="1">
      <alignment horizontal="center" vertical="center"/>
    </xf>
    <xf numFmtId="0" fontId="16" fillId="0" borderId="2" xfId="0" applyFont="1" applyFill="1" applyBorder="1" applyAlignment="1" applyProtection="1">
      <alignment horizontal="center" vertical="center"/>
    </xf>
    <xf numFmtId="0" fontId="24" fillId="0" borderId="2" xfId="1" applyFont="1" applyFill="1" applyBorder="1" applyAlignment="1" applyProtection="1">
      <alignment horizontal="center" vertical="center" wrapText="1"/>
    </xf>
    <xf numFmtId="14" fontId="16" fillId="2" borderId="2" xfId="0" applyNumberFormat="1" applyFont="1" applyFill="1" applyBorder="1" applyAlignment="1" applyProtection="1">
      <alignment horizontal="center" vertical="center" wrapText="1"/>
    </xf>
    <xf numFmtId="2" fontId="16" fillId="0" borderId="2" xfId="0" applyNumberFormat="1" applyFont="1" applyFill="1" applyBorder="1" applyAlignment="1" applyProtection="1">
      <alignment horizontal="center" vertical="center"/>
    </xf>
    <xf numFmtId="0" fontId="17" fillId="0" borderId="2" xfId="0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6" fillId="0" borderId="2" xfId="0" applyFont="1" applyBorder="1"/>
    <xf numFmtId="0" fontId="26" fillId="0" borderId="0" xfId="0" applyFont="1" applyBorder="1"/>
    <xf numFmtId="2" fontId="11" fillId="17" borderId="5" xfId="0" applyNumberFormat="1" applyFont="1" applyFill="1" applyBorder="1" applyAlignment="1">
      <alignment horizontal="center" vertical="center" wrapText="1"/>
    </xf>
    <xf numFmtId="0" fontId="15" fillId="19" borderId="1" xfId="0" applyFont="1" applyFill="1" applyBorder="1" applyAlignment="1" applyProtection="1">
      <alignment horizontal="center" vertical="center" wrapText="1"/>
    </xf>
    <xf numFmtId="1" fontId="15" fillId="19" borderId="1" xfId="0" applyNumberFormat="1" applyFont="1" applyFill="1" applyBorder="1" applyAlignment="1" applyProtection="1">
      <alignment horizontal="center" vertical="center" wrapText="1"/>
    </xf>
    <xf numFmtId="0" fontId="15" fillId="19" borderId="4" xfId="0" applyFont="1" applyFill="1" applyBorder="1" applyAlignment="1" applyProtection="1">
      <alignment horizontal="center" vertical="center" wrapText="1"/>
    </xf>
    <xf numFmtId="0" fontId="15" fillId="19" borderId="5" xfId="0" applyFont="1" applyFill="1" applyBorder="1" applyAlignment="1" applyProtection="1">
      <alignment horizontal="center" vertical="center" wrapText="1"/>
    </xf>
    <xf numFmtId="0" fontId="15" fillId="19" borderId="0" xfId="0" applyFont="1" applyFill="1" applyAlignment="1" applyProtection="1">
      <alignment horizontal="center" vertical="center"/>
    </xf>
    <xf numFmtId="0" fontId="11" fillId="18" borderId="5" xfId="0" applyFont="1" applyFill="1" applyBorder="1" applyAlignment="1">
      <alignment horizontal="center" vertical="center" wrapText="1"/>
    </xf>
    <xf numFmtId="2" fontId="11" fillId="18" borderId="5" xfId="0" applyNumberFormat="1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" fontId="11" fillId="0" borderId="2" xfId="0" applyNumberFormat="1" applyFont="1" applyBorder="1" applyAlignment="1">
      <alignment horizontal="center" vertical="center"/>
    </xf>
    <xf numFmtId="4" fontId="11" fillId="0" borderId="0" xfId="0" applyNumberFormat="1" applyFont="1" applyAlignment="1">
      <alignment horizontal="center" vertical="center"/>
    </xf>
    <xf numFmtId="4" fontId="11" fillId="0" borderId="2" xfId="0" applyNumberFormat="1" applyFont="1" applyFill="1" applyBorder="1" applyAlignment="1">
      <alignment horizontal="center" vertical="center"/>
    </xf>
    <xf numFmtId="0" fontId="11" fillId="20" borderId="5" xfId="0" applyFont="1" applyFill="1" applyBorder="1" applyAlignment="1">
      <alignment horizontal="center" vertical="center" wrapText="1"/>
    </xf>
    <xf numFmtId="0" fontId="27" fillId="21" borderId="5" xfId="0" applyFont="1" applyFill="1" applyBorder="1" applyAlignment="1">
      <alignment horizontal="center" vertical="center" wrapText="1"/>
    </xf>
    <xf numFmtId="0" fontId="28" fillId="21" borderId="5" xfId="0" applyFont="1" applyFill="1" applyBorder="1" applyAlignment="1">
      <alignment horizontal="center" vertical="center" wrapText="1"/>
    </xf>
    <xf numFmtId="2" fontId="27" fillId="21" borderId="5" xfId="0" applyNumberFormat="1" applyFont="1" applyFill="1" applyBorder="1" applyAlignment="1">
      <alignment horizontal="center" vertical="center" wrapText="1"/>
    </xf>
    <xf numFmtId="2" fontId="28" fillId="21" borderId="5" xfId="0" applyNumberFormat="1" applyFont="1" applyFill="1" applyBorder="1" applyAlignment="1">
      <alignment horizontal="center" vertical="center" wrapText="1"/>
    </xf>
    <xf numFmtId="0" fontId="11" fillId="21" borderId="5" xfId="0" applyFont="1" applyFill="1" applyBorder="1" applyAlignment="1">
      <alignment horizontal="center" vertical="center" wrapText="1"/>
    </xf>
    <xf numFmtId="0" fontId="29" fillId="7" borderId="5" xfId="0" applyFont="1" applyFill="1" applyBorder="1" applyAlignment="1">
      <alignment horizontal="center" vertical="center" textRotation="90"/>
    </xf>
    <xf numFmtId="0" fontId="11" fillId="7" borderId="5" xfId="0" applyFont="1" applyFill="1" applyBorder="1" applyAlignment="1">
      <alignment horizontal="center" vertical="center" wrapText="1"/>
    </xf>
    <xf numFmtId="0" fontId="11" fillId="2" borderId="2" xfId="0" applyFont="1" applyFill="1" applyBorder="1"/>
    <xf numFmtId="0" fontId="30" fillId="0" borderId="0" xfId="0" applyFont="1"/>
    <xf numFmtId="0" fontId="30" fillId="0" borderId="0" xfId="0" applyFont="1" applyAlignment="1">
      <alignment horizontal="center"/>
    </xf>
    <xf numFmtId="0" fontId="31" fillId="0" borderId="0" xfId="0" applyFont="1"/>
    <xf numFmtId="0" fontId="31" fillId="0" borderId="3" xfId="0" applyFont="1" applyBorder="1"/>
    <xf numFmtId="0" fontId="31" fillId="0" borderId="2" xfId="0" applyFont="1" applyFill="1" applyBorder="1" applyAlignment="1">
      <alignment horizontal="center"/>
    </xf>
    <xf numFmtId="0" fontId="31" fillId="0" borderId="2" xfId="0" applyFont="1" applyFill="1" applyBorder="1"/>
    <xf numFmtId="0" fontId="31" fillId="0" borderId="3" xfId="0" applyFont="1" applyFill="1" applyBorder="1"/>
    <xf numFmtId="0" fontId="31" fillId="0" borderId="2" xfId="0" applyFont="1" applyBorder="1" applyAlignment="1">
      <alignment horizontal="center"/>
    </xf>
    <xf numFmtId="0" fontId="31" fillId="0" borderId="2" xfId="0" applyFont="1" applyBorder="1"/>
    <xf numFmtId="0" fontId="31" fillId="0" borderId="0" xfId="0" applyFont="1" applyBorder="1"/>
    <xf numFmtId="0" fontId="31" fillId="0" borderId="2" xfId="0" applyFont="1" applyBorder="1" applyAlignment="1">
      <alignment horizontal="center" vertical="center"/>
    </xf>
    <xf numFmtId="0" fontId="31" fillId="0" borderId="11" xfId="0" applyFont="1" applyBorder="1"/>
    <xf numFmtId="0" fontId="31" fillId="0" borderId="0" xfId="0" applyFont="1" applyFill="1" applyBorder="1"/>
    <xf numFmtId="0" fontId="31" fillId="0" borderId="0" xfId="0" applyFont="1" applyBorder="1" applyAlignment="1">
      <alignment horizontal="center" vertical="center"/>
    </xf>
    <xf numFmtId="0" fontId="31" fillId="0" borderId="3" xfId="0" applyFont="1" applyBorder="1" applyAlignment="1">
      <alignment wrapText="1"/>
    </xf>
    <xf numFmtId="0" fontId="31" fillId="0" borderId="0" xfId="0" applyFont="1" applyBorder="1" applyAlignment="1">
      <alignment wrapText="1"/>
    </xf>
    <xf numFmtId="0" fontId="31" fillId="0" borderId="3" xfId="0" applyFont="1" applyBorder="1" applyAlignment="1">
      <alignment horizontal="left" vertical="center" wrapText="1"/>
    </xf>
    <xf numFmtId="0" fontId="31" fillId="0" borderId="11" xfId="0" applyFont="1" applyBorder="1" applyAlignment="1">
      <alignment horizontal="left" vertical="center" wrapText="1"/>
    </xf>
    <xf numFmtId="0" fontId="31" fillId="0" borderId="0" xfId="0" applyFont="1" applyBorder="1" applyAlignment="1">
      <alignment horizontal="center"/>
    </xf>
    <xf numFmtId="0" fontId="30" fillId="0" borderId="0" xfId="0" applyFont="1" applyBorder="1"/>
    <xf numFmtId="0" fontId="32" fillId="0" borderId="0" xfId="0" applyFont="1" applyBorder="1"/>
    <xf numFmtId="0" fontId="30" fillId="0" borderId="0" xfId="0" applyFont="1" applyBorder="1" applyAlignment="1">
      <alignment horizontal="center"/>
    </xf>
    <xf numFmtId="0" fontId="31" fillId="0" borderId="0" xfId="0" applyFont="1" applyBorder="1" applyAlignment="1">
      <alignment horizontal="left"/>
    </xf>
    <xf numFmtId="0" fontId="30" fillId="0" borderId="2" xfId="0" applyFont="1" applyBorder="1" applyAlignment="1">
      <alignment horizontal="center"/>
    </xf>
    <xf numFmtId="0" fontId="31" fillId="0" borderId="5" xfId="0" applyFont="1" applyBorder="1"/>
    <xf numFmtId="3" fontId="11" fillId="9" borderId="5" xfId="0" applyNumberFormat="1" applyFont="1" applyFill="1" applyBorder="1" applyAlignment="1">
      <alignment horizontal="center" vertical="center" wrapText="1"/>
    </xf>
    <xf numFmtId="3" fontId="11" fillId="0" borderId="2" xfId="0" applyNumberFormat="1" applyFont="1" applyBorder="1" applyAlignment="1">
      <alignment horizontal="center" vertical="center"/>
    </xf>
    <xf numFmtId="3" fontId="11" fillId="0" borderId="2" xfId="0" applyNumberFormat="1" applyFont="1" applyFill="1" applyBorder="1" applyAlignment="1">
      <alignment horizontal="center" vertical="center"/>
    </xf>
    <xf numFmtId="3" fontId="11" fillId="0" borderId="0" xfId="0" applyNumberFormat="1" applyFont="1" applyAlignment="1">
      <alignment horizontal="center" vertical="center"/>
    </xf>
    <xf numFmtId="0" fontId="29" fillId="10" borderId="6" xfId="0" applyFont="1" applyFill="1" applyBorder="1" applyAlignment="1">
      <alignment horizontal="center" vertical="center" wrapText="1"/>
    </xf>
    <xf numFmtId="4" fontId="11" fillId="23" borderId="5" xfId="0" applyNumberFormat="1" applyFont="1" applyFill="1" applyBorder="1" applyAlignment="1">
      <alignment horizontal="center" vertical="center" wrapText="1"/>
    </xf>
    <xf numFmtId="0" fontId="11" fillId="23" borderId="5" xfId="0" applyFont="1" applyFill="1" applyBorder="1" applyAlignment="1">
      <alignment horizontal="center" vertical="center" wrapText="1"/>
    </xf>
    <xf numFmtId="0" fontId="29" fillId="10" borderId="6" xfId="0" applyFont="1" applyFill="1" applyBorder="1" applyAlignment="1" applyProtection="1">
      <alignment horizontal="center" vertical="center" wrapText="1"/>
    </xf>
    <xf numFmtId="0" fontId="29" fillId="10" borderId="0" xfId="0" applyFont="1" applyFill="1" applyBorder="1" applyAlignment="1">
      <alignment horizontal="center" vertical="center" wrapText="1"/>
    </xf>
    <xf numFmtId="0" fontId="29" fillId="10" borderId="1" xfId="0" applyFont="1" applyFill="1" applyBorder="1" applyAlignment="1">
      <alignment horizontal="center" vertical="center" wrapText="1"/>
    </xf>
    <xf numFmtId="1" fontId="29" fillId="10" borderId="1" xfId="0" applyNumberFormat="1" applyFont="1" applyFill="1" applyBorder="1" applyAlignment="1">
      <alignment horizontal="center" vertical="center" wrapText="1"/>
    </xf>
    <xf numFmtId="0" fontId="29" fillId="10" borderId="4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29" fillId="7" borderId="5" xfId="0" applyFont="1" applyFill="1" applyBorder="1" applyAlignment="1" applyProtection="1">
      <alignment horizontal="center" vertical="center" textRotation="90"/>
    </xf>
    <xf numFmtId="0" fontId="11" fillId="0" borderId="13" xfId="0" applyFont="1" applyBorder="1" applyAlignment="1">
      <alignment horizontal="center" vertical="center"/>
    </xf>
    <xf numFmtId="0" fontId="15" fillId="10" borderId="18" xfId="0" applyFont="1" applyFill="1" applyBorder="1" applyAlignment="1">
      <alignment horizontal="center" vertical="center" wrapText="1"/>
    </xf>
    <xf numFmtId="0" fontId="11" fillId="7" borderId="12" xfId="0" applyFont="1" applyFill="1" applyBorder="1" applyAlignment="1">
      <alignment horizontal="center" vertical="center" textRotation="90"/>
    </xf>
    <xf numFmtId="0" fontId="15" fillId="7" borderId="2" xfId="0" applyFont="1" applyFill="1" applyBorder="1" applyAlignment="1">
      <alignment horizontal="center" vertical="center" wrapText="1"/>
    </xf>
    <xf numFmtId="0" fontId="29" fillId="10" borderId="18" xfId="0" applyFont="1" applyFill="1" applyBorder="1" applyAlignment="1">
      <alignment horizontal="center" vertical="center" wrapText="1"/>
    </xf>
    <xf numFmtId="0" fontId="15" fillId="7" borderId="16" xfId="0" applyFont="1" applyFill="1" applyBorder="1" applyAlignment="1">
      <alignment horizontal="center" vertical="center" wrapText="1"/>
    </xf>
    <xf numFmtId="0" fontId="33" fillId="0" borderId="0" xfId="0" applyFont="1" applyAlignment="1" applyProtection="1">
      <alignment horizontal="center" vertical="center"/>
      <protection locked="0"/>
    </xf>
    <xf numFmtId="0" fontId="33" fillId="7" borderId="5" xfId="0" applyFont="1" applyFill="1" applyBorder="1" applyAlignment="1" applyProtection="1">
      <alignment horizontal="center" vertical="center" textRotation="90"/>
      <protection locked="0"/>
    </xf>
    <xf numFmtId="0" fontId="34" fillId="10" borderId="6" xfId="0" applyFont="1" applyFill="1" applyBorder="1" applyAlignment="1" applyProtection="1">
      <alignment horizontal="center" vertical="center" wrapText="1"/>
      <protection locked="0"/>
    </xf>
    <xf numFmtId="0" fontId="34" fillId="10" borderId="18" xfId="0" applyFont="1" applyFill="1" applyBorder="1" applyAlignment="1" applyProtection="1">
      <alignment horizontal="center" vertical="center" wrapText="1"/>
      <protection locked="0"/>
    </xf>
    <xf numFmtId="0" fontId="35" fillId="10" borderId="6" xfId="0" applyFont="1" applyFill="1" applyBorder="1" applyAlignment="1" applyProtection="1">
      <alignment horizontal="center" vertical="center" wrapText="1"/>
      <protection locked="0"/>
    </xf>
    <xf numFmtId="0" fontId="35" fillId="7" borderId="1" xfId="0" applyFont="1" applyFill="1" applyBorder="1" applyAlignment="1" applyProtection="1">
      <alignment horizontal="center" vertical="center" wrapText="1"/>
      <protection locked="0"/>
    </xf>
    <xf numFmtId="0" fontId="35" fillId="7" borderId="5" xfId="0" applyFont="1" applyFill="1" applyBorder="1" applyAlignment="1" applyProtection="1">
      <alignment horizontal="center" vertical="center" wrapText="1"/>
      <protection locked="0"/>
    </xf>
    <xf numFmtId="0" fontId="35" fillId="13" borderId="5" xfId="0" applyFont="1" applyFill="1" applyBorder="1" applyAlignment="1" applyProtection="1">
      <alignment horizontal="center" vertical="center" wrapText="1"/>
      <protection locked="0"/>
    </xf>
    <xf numFmtId="0" fontId="35" fillId="15" borderId="5" xfId="0" applyFont="1" applyFill="1" applyBorder="1" applyAlignment="1" applyProtection="1">
      <alignment horizontal="center" vertical="center" wrapText="1"/>
      <protection locked="0"/>
    </xf>
    <xf numFmtId="164" fontId="35" fillId="15" borderId="5" xfId="0" applyNumberFormat="1" applyFont="1" applyFill="1" applyBorder="1" applyAlignment="1" applyProtection="1">
      <alignment horizontal="center" vertical="center" wrapText="1"/>
      <protection locked="0"/>
    </xf>
    <xf numFmtId="0" fontId="33" fillId="5" borderId="5" xfId="0" applyFont="1" applyFill="1" applyBorder="1" applyAlignment="1" applyProtection="1">
      <alignment horizontal="center" vertical="center" wrapText="1"/>
      <protection locked="0"/>
    </xf>
    <xf numFmtId="0" fontId="33" fillId="0" borderId="2" xfId="0" applyFont="1" applyBorder="1" applyAlignment="1" applyProtection="1">
      <alignment horizontal="center" vertical="center"/>
      <protection locked="0"/>
    </xf>
    <xf numFmtId="0" fontId="36" fillId="0" borderId="0" xfId="0" applyFont="1" applyFill="1" applyAlignment="1">
      <alignment horizontal="center" vertical="center"/>
    </xf>
    <xf numFmtId="0" fontId="33" fillId="0" borderId="3" xfId="0" applyFont="1" applyBorder="1" applyAlignment="1" applyProtection="1">
      <alignment horizontal="center" vertical="center"/>
      <protection locked="0"/>
    </xf>
    <xf numFmtId="0" fontId="33" fillId="0" borderId="13" xfId="0" applyFont="1" applyBorder="1" applyAlignment="1">
      <alignment horizontal="center" vertical="center"/>
    </xf>
    <xf numFmtId="0" fontId="33" fillId="2" borderId="2" xfId="0" applyFont="1" applyFill="1" applyBorder="1" applyAlignment="1" applyProtection="1">
      <alignment horizontal="center" vertical="center" wrapText="1"/>
      <protection locked="0"/>
    </xf>
    <xf numFmtId="164" fontId="33" fillId="0" borderId="2" xfId="0" applyNumberFormat="1" applyFont="1" applyBorder="1" applyAlignment="1" applyProtection="1">
      <alignment horizontal="center" vertical="center"/>
      <protection locked="0"/>
    </xf>
    <xf numFmtId="0" fontId="33" fillId="0" borderId="2" xfId="1" applyFont="1" applyBorder="1" applyAlignment="1" applyProtection="1">
      <alignment horizontal="center" vertical="center"/>
      <protection locked="0"/>
    </xf>
    <xf numFmtId="0" fontId="33" fillId="0" borderId="2" xfId="1" applyFont="1" applyBorder="1" applyAlignment="1">
      <alignment horizontal="center" vertical="center"/>
    </xf>
    <xf numFmtId="0" fontId="33" fillId="0" borderId="3" xfId="1" applyFont="1" applyBorder="1" applyAlignment="1" applyProtection="1">
      <alignment horizontal="center" vertical="center"/>
      <protection locked="0"/>
    </xf>
    <xf numFmtId="0" fontId="36" fillId="0" borderId="2" xfId="0" applyFont="1" applyFill="1" applyBorder="1" applyAlignment="1">
      <alignment horizontal="center" vertical="center"/>
    </xf>
    <xf numFmtId="0" fontId="33" fillId="2" borderId="2" xfId="1" applyFont="1" applyFill="1" applyBorder="1" applyAlignment="1" applyProtection="1">
      <alignment horizontal="center" vertical="center" wrapText="1"/>
      <protection locked="0"/>
    </xf>
    <xf numFmtId="0" fontId="33" fillId="0" borderId="2" xfId="0" applyFont="1" applyFill="1" applyBorder="1" applyAlignment="1" applyProtection="1">
      <alignment horizontal="center" vertical="center" wrapText="1"/>
      <protection locked="0"/>
    </xf>
    <xf numFmtId="0" fontId="33" fillId="0" borderId="2" xfId="0" applyFont="1" applyFill="1" applyBorder="1" applyAlignment="1" applyProtection="1">
      <alignment horizontal="center" vertical="center"/>
      <protection locked="0"/>
    </xf>
    <xf numFmtId="164" fontId="33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33" fillId="2" borderId="3" xfId="0" applyFont="1" applyFill="1" applyBorder="1" applyAlignment="1" applyProtection="1">
      <alignment horizontal="center" vertical="center" wrapText="1"/>
      <protection locked="0"/>
    </xf>
    <xf numFmtId="164" fontId="33" fillId="0" borderId="2" xfId="0" applyNumberFormat="1" applyFont="1" applyFill="1" applyBorder="1" applyAlignment="1" applyProtection="1">
      <alignment horizontal="center" vertical="center"/>
      <protection locked="0"/>
    </xf>
    <xf numFmtId="0" fontId="33" fillId="0" borderId="0" xfId="0" applyFont="1" applyBorder="1" applyAlignment="1" applyProtection="1">
      <alignment horizontal="center" vertical="center"/>
      <protection locked="0"/>
    </xf>
    <xf numFmtId="0" fontId="37" fillId="2" borderId="3" xfId="1" applyFont="1" applyFill="1" applyBorder="1" applyAlignment="1" applyProtection="1">
      <alignment horizontal="center" vertical="center" wrapText="1"/>
      <protection locked="0"/>
    </xf>
    <xf numFmtId="0" fontId="38" fillId="0" borderId="3" xfId="0" applyFont="1" applyBorder="1" applyAlignment="1">
      <alignment horizontal="center" vertical="center" wrapText="1"/>
    </xf>
    <xf numFmtId="0" fontId="33" fillId="0" borderId="0" xfId="0" applyFont="1" applyFill="1" applyAlignment="1" applyProtection="1">
      <alignment horizontal="center" vertical="center"/>
      <protection locked="0"/>
    </xf>
    <xf numFmtId="0" fontId="37" fillId="0" borderId="2" xfId="1" applyFont="1" applyBorder="1" applyAlignment="1" applyProtection="1">
      <alignment horizontal="center" vertical="center"/>
      <protection locked="0"/>
    </xf>
    <xf numFmtId="164" fontId="33" fillId="0" borderId="0" xfId="0" applyNumberFormat="1" applyFont="1" applyBorder="1" applyAlignment="1" applyProtection="1">
      <alignment horizontal="center" vertical="center"/>
      <protection locked="0"/>
    </xf>
    <xf numFmtId="0" fontId="37" fillId="0" borderId="2" xfId="1" applyFont="1" applyFill="1" applyBorder="1" applyAlignment="1" applyProtection="1">
      <alignment horizontal="center" vertical="center"/>
      <protection locked="0"/>
    </xf>
    <xf numFmtId="0" fontId="33" fillId="0" borderId="2" xfId="0" applyFont="1" applyBorder="1" applyAlignment="1">
      <alignment horizontal="center" vertical="center"/>
    </xf>
    <xf numFmtId="0" fontId="33" fillId="0" borderId="3" xfId="1" applyFont="1" applyBorder="1" applyAlignment="1">
      <alignment horizontal="center" vertical="center"/>
    </xf>
    <xf numFmtId="0" fontId="37" fillId="0" borderId="2" xfId="1" applyFont="1" applyBorder="1" applyAlignment="1">
      <alignment horizontal="center" vertical="center"/>
    </xf>
    <xf numFmtId="0" fontId="33" fillId="0" borderId="3" xfId="0" applyFont="1" applyBorder="1" applyAlignment="1">
      <alignment horizontal="center" vertical="center"/>
    </xf>
    <xf numFmtId="0" fontId="33" fillId="0" borderId="3" xfId="0" applyFont="1" applyFill="1" applyBorder="1" applyAlignment="1" applyProtection="1">
      <alignment horizontal="center" vertical="center" wrapText="1"/>
      <protection locked="0"/>
    </xf>
    <xf numFmtId="0" fontId="37" fillId="0" borderId="2" xfId="1" applyFont="1" applyBorder="1" applyAlignment="1">
      <alignment horizontal="center" vertical="center" wrapText="1"/>
    </xf>
    <xf numFmtId="0" fontId="37" fillId="0" borderId="2" xfId="1" applyFont="1" applyFill="1" applyBorder="1" applyAlignment="1" applyProtection="1">
      <alignment horizontal="center" vertical="center" wrapText="1"/>
      <protection locked="0"/>
    </xf>
    <xf numFmtId="0" fontId="37" fillId="2" borderId="2" xfId="1" applyFont="1" applyFill="1" applyBorder="1" applyAlignment="1" applyProtection="1">
      <alignment horizontal="center" vertical="center" wrapText="1"/>
      <protection locked="0"/>
    </xf>
    <xf numFmtId="0" fontId="33" fillId="0" borderId="0" xfId="1" applyFont="1" applyBorder="1" applyAlignment="1" applyProtection="1">
      <alignment horizontal="center" vertical="center"/>
      <protection locked="0"/>
    </xf>
    <xf numFmtId="0" fontId="36" fillId="0" borderId="2" xfId="0" applyFont="1" applyBorder="1" applyAlignment="1">
      <alignment horizontal="center" vertical="center"/>
    </xf>
    <xf numFmtId="0" fontId="33" fillId="0" borderId="2" xfId="1" applyFont="1" applyFill="1" applyBorder="1" applyAlignment="1" applyProtection="1">
      <alignment horizontal="center" vertical="center" wrapText="1"/>
      <protection locked="0"/>
    </xf>
    <xf numFmtId="0" fontId="33" fillId="0" borderId="13" xfId="0" applyFont="1" applyBorder="1" applyAlignment="1" applyProtection="1">
      <alignment horizontal="center" vertical="center"/>
      <protection locked="0"/>
    </xf>
    <xf numFmtId="0" fontId="37" fillId="0" borderId="2" xfId="0" applyFont="1" applyBorder="1" applyAlignment="1" applyProtection="1">
      <alignment horizontal="center" vertical="center"/>
      <protection locked="0"/>
    </xf>
    <xf numFmtId="0" fontId="37" fillId="0" borderId="13" xfId="0" applyFont="1" applyBorder="1" applyAlignment="1" applyProtection="1">
      <alignment horizontal="center" vertical="center"/>
      <protection locked="0"/>
    </xf>
    <xf numFmtId="164" fontId="33" fillId="0" borderId="0" xfId="0" applyNumberFormat="1" applyFont="1" applyAlignment="1" applyProtection="1">
      <alignment horizontal="center" vertical="center"/>
      <protection locked="0"/>
    </xf>
    <xf numFmtId="0" fontId="39" fillId="0" borderId="0" xfId="0" applyFont="1" applyAlignment="1">
      <alignment horizontal="center" vertical="center"/>
    </xf>
    <xf numFmtId="0" fontId="39" fillId="7" borderId="14" xfId="0" applyFont="1" applyFill="1" applyBorder="1" applyAlignment="1">
      <alignment horizontal="center" vertical="center" textRotation="90"/>
    </xf>
    <xf numFmtId="0" fontId="40" fillId="10" borderId="6" xfId="0" applyFont="1" applyFill="1" applyBorder="1" applyAlignment="1">
      <alignment horizontal="center" vertical="center" wrapText="1"/>
    </xf>
    <xf numFmtId="0" fontId="39" fillId="10" borderId="1" xfId="0" applyFont="1" applyFill="1" applyBorder="1" applyAlignment="1">
      <alignment horizontal="center" vertical="center" wrapText="1"/>
    </xf>
    <xf numFmtId="0" fontId="39" fillId="7" borderId="0" xfId="0" applyFont="1" applyFill="1" applyBorder="1" applyAlignment="1">
      <alignment horizontal="center" vertical="center" wrapText="1"/>
    </xf>
    <xf numFmtId="1" fontId="39" fillId="7" borderId="1" xfId="0" applyNumberFormat="1" applyFont="1" applyFill="1" applyBorder="1" applyAlignment="1">
      <alignment horizontal="center" vertical="center" wrapText="1"/>
    </xf>
    <xf numFmtId="0" fontId="39" fillId="7" borderId="4" xfId="0" applyFont="1" applyFill="1" applyBorder="1" applyAlignment="1">
      <alignment horizontal="center" vertical="center" wrapText="1"/>
    </xf>
    <xf numFmtId="0" fontId="41" fillId="4" borderId="0" xfId="0" applyFont="1" applyFill="1" applyBorder="1" applyAlignment="1">
      <alignment horizontal="center" vertical="center" wrapText="1"/>
    </xf>
    <xf numFmtId="0" fontId="41" fillId="14" borderId="2" xfId="0" applyFont="1" applyFill="1" applyBorder="1" applyAlignment="1">
      <alignment horizontal="center" vertical="center" wrapText="1"/>
    </xf>
    <xf numFmtId="0" fontId="41" fillId="11" borderId="5" xfId="0" applyFont="1" applyFill="1" applyBorder="1" applyAlignment="1">
      <alignment horizontal="center" vertical="center" wrapText="1"/>
    </xf>
    <xf numFmtId="2" fontId="41" fillId="11" borderId="5" xfId="0" applyNumberFormat="1" applyFont="1" applyFill="1" applyBorder="1" applyAlignment="1">
      <alignment horizontal="center" vertical="center" wrapText="1"/>
    </xf>
    <xf numFmtId="0" fontId="41" fillId="8" borderId="5" xfId="0" applyFont="1" applyFill="1" applyBorder="1" applyAlignment="1">
      <alignment horizontal="center" vertical="center" wrapText="1"/>
    </xf>
    <xf numFmtId="0" fontId="41" fillId="9" borderId="5" xfId="0" applyFont="1" applyFill="1" applyBorder="1" applyAlignment="1">
      <alignment horizontal="center" vertical="center" wrapText="1"/>
    </xf>
    <xf numFmtId="1" fontId="41" fillId="9" borderId="5" xfId="0" applyNumberFormat="1" applyFont="1" applyFill="1" applyBorder="1" applyAlignment="1">
      <alignment horizontal="center" vertical="center" wrapText="1"/>
    </xf>
    <xf numFmtId="0" fontId="41" fillId="5" borderId="12" xfId="0" applyFont="1" applyFill="1" applyBorder="1" applyAlignment="1">
      <alignment horizontal="center" vertical="center" wrapText="1"/>
    </xf>
    <xf numFmtId="0" fontId="39" fillId="0" borderId="0" xfId="0" applyFont="1" applyBorder="1" applyAlignment="1">
      <alignment horizontal="center" vertical="center"/>
    </xf>
    <xf numFmtId="0" fontId="41" fillId="0" borderId="2" xfId="0" applyFont="1" applyBorder="1" applyAlignment="1">
      <alignment horizontal="center" vertical="center"/>
    </xf>
    <xf numFmtId="0" fontId="41" fillId="0" borderId="3" xfId="0" applyFont="1" applyBorder="1" applyAlignment="1">
      <alignment horizontal="center" vertical="center"/>
    </xf>
    <xf numFmtId="0" fontId="42" fillId="0" borderId="2" xfId="0" applyFont="1" applyFill="1" applyBorder="1" applyAlignment="1">
      <alignment horizontal="center" vertical="center"/>
    </xf>
    <xf numFmtId="0" fontId="41" fillId="2" borderId="13" xfId="0" applyFont="1" applyFill="1" applyBorder="1" applyAlignment="1">
      <alignment horizontal="center" vertical="center" wrapText="1"/>
    </xf>
    <xf numFmtId="0" fontId="41" fillId="2" borderId="2" xfId="1" applyFont="1" applyFill="1" applyBorder="1" applyAlignment="1">
      <alignment horizontal="center" vertical="center" wrapText="1"/>
    </xf>
    <xf numFmtId="14" fontId="41" fillId="2" borderId="2" xfId="0" applyNumberFormat="1" applyFont="1" applyFill="1" applyBorder="1" applyAlignment="1">
      <alignment horizontal="center" vertical="center" wrapText="1"/>
    </xf>
    <xf numFmtId="0" fontId="41" fillId="0" borderId="2" xfId="0" applyFont="1" applyFill="1" applyBorder="1" applyAlignment="1">
      <alignment horizontal="center" vertical="center"/>
    </xf>
    <xf numFmtId="0" fontId="41" fillId="2" borderId="2" xfId="0" applyFont="1" applyFill="1" applyBorder="1" applyAlignment="1">
      <alignment horizontal="center" vertical="center" wrapText="1"/>
    </xf>
    <xf numFmtId="2" fontId="41" fillId="0" borderId="2" xfId="0" applyNumberFormat="1" applyFont="1" applyBorder="1" applyAlignment="1">
      <alignment horizontal="center" vertical="center"/>
    </xf>
    <xf numFmtId="2" fontId="41" fillId="0" borderId="2" xfId="2" applyNumberFormat="1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41" fillId="0" borderId="12" xfId="0" applyFont="1" applyBorder="1" applyAlignment="1">
      <alignment horizontal="center" vertical="center"/>
    </xf>
    <xf numFmtId="0" fontId="41" fillId="2" borderId="16" xfId="0" applyFont="1" applyFill="1" applyBorder="1" applyAlignment="1">
      <alignment horizontal="center" vertical="center" wrapText="1"/>
    </xf>
    <xf numFmtId="0" fontId="41" fillId="0" borderId="5" xfId="0" applyFont="1" applyBorder="1" applyAlignment="1">
      <alignment horizontal="center" vertical="center"/>
    </xf>
    <xf numFmtId="0" fontId="41" fillId="2" borderId="5" xfId="1" applyFont="1" applyFill="1" applyBorder="1" applyAlignment="1">
      <alignment horizontal="center" vertical="center" wrapText="1"/>
    </xf>
    <xf numFmtId="14" fontId="41" fillId="2" borderId="5" xfId="0" applyNumberFormat="1" applyFont="1" applyFill="1" applyBorder="1" applyAlignment="1">
      <alignment horizontal="center" vertical="center" wrapText="1"/>
    </xf>
    <xf numFmtId="0" fontId="41" fillId="2" borderId="5" xfId="0" applyFont="1" applyFill="1" applyBorder="1" applyAlignment="1">
      <alignment horizontal="center" vertical="center" wrapText="1"/>
    </xf>
    <xf numFmtId="2" fontId="41" fillId="0" borderId="5" xfId="0" applyNumberFormat="1" applyFont="1" applyBorder="1" applyAlignment="1">
      <alignment horizontal="center" vertical="center"/>
    </xf>
    <xf numFmtId="2" fontId="41" fillId="0" borderId="5" xfId="2" applyNumberFormat="1" applyFont="1" applyBorder="1" applyAlignment="1">
      <alignment horizontal="center" vertical="center"/>
    </xf>
    <xf numFmtId="0" fontId="41" fillId="0" borderId="5" xfId="0" applyFont="1" applyFill="1" applyBorder="1" applyAlignment="1">
      <alignment horizontal="center" vertical="center"/>
    </xf>
    <xf numFmtId="0" fontId="41" fillId="0" borderId="2" xfId="1" applyFont="1" applyBorder="1" applyAlignment="1">
      <alignment horizontal="center" vertical="center"/>
    </xf>
    <xf numFmtId="14" fontId="41" fillId="0" borderId="5" xfId="0" applyNumberFormat="1" applyFont="1" applyBorder="1" applyAlignment="1">
      <alignment horizontal="center" vertical="center"/>
    </xf>
    <xf numFmtId="14" fontId="41" fillId="0" borderId="2" xfId="0" applyNumberFormat="1" applyFont="1" applyBorder="1" applyAlignment="1">
      <alignment horizontal="center" vertical="center"/>
    </xf>
    <xf numFmtId="0" fontId="42" fillId="0" borderId="2" xfId="0" applyFont="1" applyBorder="1" applyAlignment="1">
      <alignment horizontal="center" vertical="center" wrapText="1"/>
    </xf>
    <xf numFmtId="0" fontId="41" fillId="0" borderId="19" xfId="0" applyFont="1" applyBorder="1" applyAlignment="1">
      <alignment horizontal="center" vertical="center"/>
    </xf>
    <xf numFmtId="0" fontId="41" fillId="0" borderId="0" xfId="0" applyFont="1" applyBorder="1" applyAlignment="1">
      <alignment horizontal="center" vertical="center"/>
    </xf>
    <xf numFmtId="0" fontId="41" fillId="2" borderId="7" xfId="1" applyFont="1" applyFill="1" applyBorder="1" applyAlignment="1">
      <alignment horizontal="center" vertical="center" wrapText="1"/>
    </xf>
    <xf numFmtId="14" fontId="41" fillId="2" borderId="7" xfId="0" applyNumberFormat="1" applyFont="1" applyFill="1" applyBorder="1" applyAlignment="1">
      <alignment horizontal="center" vertical="center" wrapText="1"/>
    </xf>
    <xf numFmtId="0" fontId="41" fillId="0" borderId="15" xfId="0" applyFont="1" applyBorder="1" applyAlignment="1">
      <alignment horizontal="center" vertical="center"/>
    </xf>
    <xf numFmtId="0" fontId="41" fillId="0" borderId="7" xfId="0" applyFont="1" applyBorder="1" applyAlignment="1">
      <alignment horizontal="center" vertical="center"/>
    </xf>
    <xf numFmtId="0" fontId="41" fillId="2" borderId="7" xfId="0" applyFont="1" applyFill="1" applyBorder="1" applyAlignment="1">
      <alignment horizontal="center" vertical="center" wrapText="1"/>
    </xf>
    <xf numFmtId="0" fontId="43" fillId="0" borderId="2" xfId="0" applyFont="1" applyBorder="1" applyAlignment="1">
      <alignment horizontal="center" vertical="center"/>
    </xf>
    <xf numFmtId="0" fontId="41" fillId="2" borderId="17" xfId="0" applyFont="1" applyFill="1" applyBorder="1" applyAlignment="1">
      <alignment horizontal="center" vertical="center" wrapText="1"/>
    </xf>
    <xf numFmtId="0" fontId="41" fillId="0" borderId="7" xfId="0" applyFont="1" applyFill="1" applyBorder="1" applyAlignment="1">
      <alignment horizontal="center" vertical="center"/>
    </xf>
    <xf numFmtId="2" fontId="41" fillId="0" borderId="7" xfId="0" applyNumberFormat="1" applyFont="1" applyBorder="1" applyAlignment="1">
      <alignment horizontal="center" vertical="center"/>
    </xf>
    <xf numFmtId="2" fontId="41" fillId="0" borderId="7" xfId="2" applyNumberFormat="1" applyFont="1" applyBorder="1" applyAlignment="1">
      <alignment horizontal="center" vertical="center"/>
    </xf>
    <xf numFmtId="0" fontId="41" fillId="0" borderId="2" xfId="1" applyFont="1" applyFill="1" applyBorder="1" applyAlignment="1">
      <alignment horizontal="center" vertical="center"/>
    </xf>
    <xf numFmtId="0" fontId="44" fillId="2" borderId="2" xfId="1" applyFont="1" applyFill="1" applyBorder="1" applyAlignment="1">
      <alignment horizontal="center" vertical="center" wrapText="1"/>
    </xf>
    <xf numFmtId="2" fontId="41" fillId="0" borderId="2" xfId="0" applyNumberFormat="1" applyFont="1" applyFill="1" applyBorder="1" applyAlignment="1">
      <alignment horizontal="center" vertical="center"/>
    </xf>
    <xf numFmtId="0" fontId="42" fillId="0" borderId="0" xfId="0" applyFont="1" applyBorder="1" applyAlignment="1">
      <alignment horizontal="center" vertical="center" wrapText="1"/>
    </xf>
    <xf numFmtId="0" fontId="41" fillId="0" borderId="3" xfId="0" applyFont="1" applyFill="1" applyBorder="1" applyAlignment="1">
      <alignment horizontal="center" vertical="center"/>
    </xf>
    <xf numFmtId="0" fontId="41" fillId="0" borderId="13" xfId="0" applyFont="1" applyFill="1" applyBorder="1" applyAlignment="1">
      <alignment horizontal="center" vertical="center"/>
    </xf>
    <xf numFmtId="0" fontId="45" fillId="2" borderId="2" xfId="0" applyFont="1" applyFill="1" applyBorder="1"/>
    <xf numFmtId="0" fontId="46" fillId="2" borderId="2" xfId="0" applyFont="1" applyFill="1" applyBorder="1" applyAlignment="1">
      <alignment horizontal="center" vertical="center" wrapText="1"/>
    </xf>
    <xf numFmtId="0" fontId="41" fillId="0" borderId="2" xfId="0" applyFont="1" applyBorder="1" applyAlignment="1">
      <alignment horizontal="center" vertical="center" wrapText="1"/>
    </xf>
    <xf numFmtId="0" fontId="41" fillId="0" borderId="13" xfId="0" applyFont="1" applyBorder="1" applyAlignment="1">
      <alignment horizontal="center" vertical="center"/>
    </xf>
    <xf numFmtId="0" fontId="42" fillId="0" borderId="2" xfId="0" applyFont="1" applyBorder="1" applyAlignment="1">
      <alignment horizontal="center" vertical="center"/>
    </xf>
    <xf numFmtId="0" fontId="44" fillId="0" borderId="2" xfId="1" applyFont="1" applyBorder="1" applyAlignment="1" applyProtection="1">
      <alignment horizontal="center" vertical="center"/>
      <protection locked="0"/>
    </xf>
    <xf numFmtId="1" fontId="41" fillId="0" borderId="2" xfId="0" applyNumberFormat="1" applyFont="1" applyBorder="1" applyAlignment="1">
      <alignment horizontal="center" vertical="center"/>
    </xf>
    <xf numFmtId="0" fontId="44" fillId="0" borderId="2" xfId="1" applyFont="1" applyBorder="1" applyAlignment="1">
      <alignment horizontal="center" vertical="center"/>
    </xf>
    <xf numFmtId="0" fontId="41" fillId="0" borderId="2" xfId="1" applyFont="1" applyBorder="1" applyAlignment="1" applyProtection="1">
      <alignment horizontal="center" vertical="center"/>
      <protection locked="0"/>
    </xf>
    <xf numFmtId="0" fontId="44" fillId="0" borderId="0" xfId="1" applyFont="1" applyBorder="1" applyAlignment="1" applyProtection="1">
      <alignment horizontal="center" vertical="center"/>
      <protection locked="0"/>
    </xf>
    <xf numFmtId="0" fontId="41" fillId="0" borderId="2" xfId="0" applyFont="1" applyBorder="1" applyAlignment="1" applyProtection="1">
      <alignment horizontal="center" vertical="center"/>
      <protection locked="0"/>
    </xf>
    <xf numFmtId="14" fontId="41" fillId="0" borderId="0" xfId="0" applyNumberFormat="1" applyFont="1" applyBorder="1" applyAlignment="1">
      <alignment horizontal="center" vertical="center"/>
    </xf>
    <xf numFmtId="0" fontId="42" fillId="0" borderId="5" xfId="0" applyFont="1" applyBorder="1" applyAlignment="1">
      <alignment horizontal="center" vertical="center" wrapText="1"/>
    </xf>
    <xf numFmtId="0" fontId="41" fillId="0" borderId="11" xfId="0" applyFont="1" applyBorder="1" applyAlignment="1">
      <alignment horizontal="center" vertical="center"/>
    </xf>
    <xf numFmtId="0" fontId="41" fillId="0" borderId="2" xfId="0" applyFont="1" applyFill="1" applyBorder="1" applyAlignment="1">
      <alignment horizontal="center" vertical="center" wrapText="1"/>
    </xf>
    <xf numFmtId="0" fontId="41" fillId="0" borderId="11" xfId="0" applyFont="1" applyFill="1" applyBorder="1" applyAlignment="1">
      <alignment horizontal="center" vertical="center" wrapText="1"/>
    </xf>
    <xf numFmtId="14" fontId="41" fillId="0" borderId="2" xfId="0" applyNumberFormat="1" applyFont="1" applyFill="1" applyBorder="1" applyAlignment="1">
      <alignment horizontal="center" vertical="center" wrapText="1"/>
    </xf>
    <xf numFmtId="2" fontId="41" fillId="0" borderId="2" xfId="2" applyNumberFormat="1" applyFont="1" applyFill="1" applyBorder="1" applyAlignment="1">
      <alignment horizontal="center" vertical="center"/>
    </xf>
    <xf numFmtId="0" fontId="41" fillId="2" borderId="11" xfId="0" applyFont="1" applyFill="1" applyBorder="1" applyAlignment="1">
      <alignment horizontal="center" vertical="center" wrapText="1"/>
    </xf>
    <xf numFmtId="14" fontId="41" fillId="2" borderId="11" xfId="0" applyNumberFormat="1" applyFont="1" applyFill="1" applyBorder="1" applyAlignment="1">
      <alignment horizontal="center" vertical="center" wrapText="1"/>
    </xf>
    <xf numFmtId="0" fontId="41" fillId="0" borderId="11" xfId="0" applyFont="1" applyFill="1" applyBorder="1" applyAlignment="1">
      <alignment horizontal="center" vertical="center"/>
    </xf>
    <xf numFmtId="0" fontId="41" fillId="0" borderId="0" xfId="0" applyFont="1" applyBorder="1" applyAlignment="1">
      <alignment horizontal="center" vertical="center" wrapText="1"/>
    </xf>
    <xf numFmtId="14" fontId="41" fillId="0" borderId="5" xfId="0" applyNumberFormat="1" applyFont="1" applyFill="1" applyBorder="1" applyAlignment="1">
      <alignment horizontal="center" vertical="center"/>
    </xf>
    <xf numFmtId="0" fontId="41" fillId="0" borderId="0" xfId="0" applyFont="1" applyFill="1" applyBorder="1" applyAlignment="1">
      <alignment horizontal="center" vertical="center"/>
    </xf>
    <xf numFmtId="0" fontId="41" fillId="0" borderId="0" xfId="0" applyFont="1" applyFill="1" applyAlignment="1">
      <alignment horizontal="center" vertical="center"/>
    </xf>
    <xf numFmtId="0" fontId="47" fillId="0" borderId="0" xfId="0" applyFont="1" applyAlignment="1">
      <alignment horizontal="center" vertical="center" wrapText="1"/>
    </xf>
    <xf numFmtId="14" fontId="41" fillId="0" borderId="2" xfId="0" applyNumberFormat="1" applyFont="1" applyFill="1" applyBorder="1" applyAlignment="1">
      <alignment horizontal="center" vertical="center"/>
    </xf>
    <xf numFmtId="0" fontId="41" fillId="0" borderId="13" xfId="0" applyFont="1" applyBorder="1" applyAlignment="1">
      <alignment horizontal="center" vertical="center" wrapText="1"/>
    </xf>
    <xf numFmtId="0" fontId="41" fillId="0" borderId="0" xfId="0" applyFont="1" applyAlignment="1">
      <alignment horizontal="center" vertical="center" wrapText="1"/>
    </xf>
    <xf numFmtId="0" fontId="41" fillId="0" borderId="7" xfId="0" applyFont="1" applyBorder="1" applyAlignment="1">
      <alignment horizontal="center" vertical="center" wrapText="1"/>
    </xf>
    <xf numFmtId="0" fontId="41" fillId="0" borderId="11" xfId="0" applyFont="1" applyBorder="1" applyAlignment="1">
      <alignment horizontal="center" vertical="center" wrapText="1"/>
    </xf>
    <xf numFmtId="14" fontId="41" fillId="0" borderId="11" xfId="0" applyNumberFormat="1" applyFont="1" applyFill="1" applyBorder="1" applyAlignment="1">
      <alignment horizontal="center" vertical="center"/>
    </xf>
    <xf numFmtId="0" fontId="41" fillId="0" borderId="14" xfId="0" applyFont="1" applyFill="1" applyBorder="1" applyAlignment="1">
      <alignment horizontal="center" vertical="center"/>
    </xf>
    <xf numFmtId="0" fontId="41" fillId="0" borderId="5" xfId="0" applyFont="1" applyBorder="1" applyAlignment="1">
      <alignment horizontal="center" vertical="center" wrapText="1"/>
    </xf>
    <xf numFmtId="0" fontId="41" fillId="0" borderId="0" xfId="0" applyFont="1" applyAlignment="1" applyProtection="1">
      <alignment horizontal="center" vertical="center"/>
      <protection locked="0"/>
    </xf>
    <xf numFmtId="2" fontId="41" fillId="0" borderId="0" xfId="0" applyNumberFormat="1" applyFont="1" applyAlignment="1">
      <alignment horizontal="center" vertical="center"/>
    </xf>
    <xf numFmtId="1" fontId="41" fillId="0" borderId="0" xfId="0" applyNumberFormat="1" applyFont="1" applyAlignment="1">
      <alignment horizontal="center" vertical="center"/>
    </xf>
    <xf numFmtId="0" fontId="48" fillId="10" borderId="18" xfId="0" applyFont="1" applyFill="1" applyBorder="1" applyAlignment="1">
      <alignment horizontal="center" vertical="center" wrapText="1"/>
    </xf>
    <xf numFmtId="0" fontId="49" fillId="0" borderId="0" xfId="0" applyFont="1" applyAlignment="1">
      <alignment horizontal="center" vertical="center"/>
    </xf>
    <xf numFmtId="0" fontId="49" fillId="7" borderId="12" xfId="0" applyFont="1" applyFill="1" applyBorder="1" applyAlignment="1">
      <alignment horizontal="center" vertical="center" textRotation="90"/>
    </xf>
    <xf numFmtId="0" fontId="50" fillId="22" borderId="0" xfId="0" applyFont="1" applyFill="1" applyBorder="1" applyAlignment="1">
      <alignment horizontal="center" vertical="center" wrapText="1"/>
    </xf>
    <xf numFmtId="0" fontId="51" fillId="10" borderId="0" xfId="0" applyFont="1" applyFill="1" applyBorder="1" applyAlignment="1">
      <alignment horizontal="center" vertical="center" wrapText="1"/>
    </xf>
    <xf numFmtId="0" fontId="51" fillId="7" borderId="0" xfId="0" applyFont="1" applyFill="1" applyBorder="1" applyAlignment="1">
      <alignment horizontal="center" vertical="center" wrapText="1"/>
    </xf>
    <xf numFmtId="1" fontId="51" fillId="7" borderId="6" xfId="0" applyNumberFormat="1" applyFont="1" applyFill="1" applyBorder="1" applyAlignment="1">
      <alignment horizontal="center" vertical="center" wrapText="1"/>
    </xf>
    <xf numFmtId="0" fontId="51" fillId="7" borderId="4" xfId="0" applyFont="1" applyFill="1" applyBorder="1" applyAlignment="1">
      <alignment horizontal="center" vertical="center" wrapText="1"/>
    </xf>
    <xf numFmtId="0" fontId="51" fillId="7" borderId="5" xfId="0" applyFont="1" applyFill="1" applyBorder="1" applyAlignment="1">
      <alignment horizontal="center" vertical="center" wrapText="1"/>
    </xf>
    <xf numFmtId="0" fontId="49" fillId="4" borderId="5" xfId="0" applyFont="1" applyFill="1" applyBorder="1" applyAlignment="1">
      <alignment horizontal="center" vertical="center" wrapText="1"/>
    </xf>
    <xf numFmtId="0" fontId="49" fillId="3" borderId="5" xfId="0" applyFont="1" applyFill="1" applyBorder="1" applyAlignment="1">
      <alignment horizontal="center" vertical="center" wrapText="1"/>
    </xf>
    <xf numFmtId="0" fontId="49" fillId="11" borderId="5" xfId="0" applyFont="1" applyFill="1" applyBorder="1" applyAlignment="1">
      <alignment horizontal="center" vertical="center"/>
    </xf>
    <xf numFmtId="2" fontId="49" fillId="11" borderId="5" xfId="0" applyNumberFormat="1" applyFont="1" applyFill="1" applyBorder="1" applyAlignment="1">
      <alignment horizontal="center" vertical="center" wrapText="1"/>
    </xf>
    <xf numFmtId="0" fontId="49" fillId="11" borderId="5" xfId="0" applyFont="1" applyFill="1" applyBorder="1" applyAlignment="1">
      <alignment horizontal="center" vertical="center" wrapText="1"/>
    </xf>
    <xf numFmtId="0" fontId="49" fillId="3" borderId="5" xfId="0" applyFont="1" applyFill="1" applyBorder="1" applyAlignment="1">
      <alignment horizontal="center" vertical="center"/>
    </xf>
    <xf numFmtId="0" fontId="49" fillId="8" borderId="5" xfId="0" applyFont="1" applyFill="1" applyBorder="1" applyAlignment="1">
      <alignment horizontal="center" vertical="center" wrapText="1"/>
    </xf>
    <xf numFmtId="4" fontId="49" fillId="8" borderId="5" xfId="0" applyNumberFormat="1" applyFont="1" applyFill="1" applyBorder="1" applyAlignment="1">
      <alignment horizontal="center" vertical="center" wrapText="1"/>
    </xf>
    <xf numFmtId="0" fontId="49" fillId="9" borderId="5" xfId="0" applyFont="1" applyFill="1" applyBorder="1" applyAlignment="1">
      <alignment horizontal="center" vertical="center" wrapText="1"/>
    </xf>
    <xf numFmtId="4" fontId="49" fillId="9" borderId="5" xfId="0" applyNumberFormat="1" applyFont="1" applyFill="1" applyBorder="1" applyAlignment="1">
      <alignment horizontal="center" vertical="center" wrapText="1"/>
    </xf>
    <xf numFmtId="4" fontId="49" fillId="3" borderId="5" xfId="0" applyNumberFormat="1" applyFont="1" applyFill="1" applyBorder="1" applyAlignment="1">
      <alignment horizontal="center" vertical="center" wrapText="1"/>
    </xf>
    <xf numFmtId="0" fontId="49" fillId="5" borderId="5" xfId="0" applyFont="1" applyFill="1" applyBorder="1" applyAlignment="1">
      <alignment horizontal="center" vertical="center" wrapText="1"/>
    </xf>
    <xf numFmtId="0" fontId="49" fillId="0" borderId="2" xfId="0" applyFont="1" applyBorder="1" applyAlignment="1">
      <alignment horizontal="center" vertical="center"/>
    </xf>
    <xf numFmtId="0" fontId="49" fillId="0" borderId="3" xfId="0" applyFont="1" applyBorder="1" applyAlignment="1">
      <alignment horizontal="center" vertical="center"/>
    </xf>
    <xf numFmtId="0" fontId="49" fillId="2" borderId="7" xfId="1" applyFont="1" applyFill="1" applyBorder="1" applyAlignment="1">
      <alignment horizontal="center" vertical="center" wrapText="1"/>
    </xf>
    <xf numFmtId="0" fontId="52" fillId="2" borderId="7" xfId="1" applyFont="1" applyFill="1" applyBorder="1" applyAlignment="1">
      <alignment horizontal="center" vertical="center" wrapText="1"/>
    </xf>
    <xf numFmtId="0" fontId="53" fillId="0" borderId="7" xfId="0" applyFont="1" applyFill="1" applyBorder="1" applyAlignment="1">
      <alignment horizontal="center" vertical="center"/>
    </xf>
    <xf numFmtId="0" fontId="49" fillId="2" borderId="14" xfId="0" applyFont="1" applyFill="1" applyBorder="1" applyAlignment="1">
      <alignment horizontal="center" vertical="center" wrapText="1"/>
    </xf>
    <xf numFmtId="0" fontId="49" fillId="2" borderId="13" xfId="0" applyFont="1" applyFill="1" applyBorder="1" applyAlignment="1">
      <alignment horizontal="center" vertical="center" wrapText="1"/>
    </xf>
    <xf numFmtId="0" fontId="49" fillId="2" borderId="2" xfId="0" applyFont="1" applyFill="1" applyBorder="1" applyAlignment="1">
      <alignment horizontal="center" vertical="center" wrapText="1"/>
    </xf>
    <xf numFmtId="2" fontId="49" fillId="0" borderId="2" xfId="0" applyNumberFormat="1" applyFont="1" applyBorder="1" applyAlignment="1">
      <alignment horizontal="center" vertical="center"/>
    </xf>
    <xf numFmtId="0" fontId="49" fillId="0" borderId="2" xfId="0" applyFont="1" applyFill="1" applyBorder="1" applyAlignment="1">
      <alignment horizontal="center" vertical="center"/>
    </xf>
    <xf numFmtId="2" fontId="49" fillId="0" borderId="2" xfId="0" applyNumberFormat="1" applyFont="1" applyFill="1" applyBorder="1" applyAlignment="1">
      <alignment horizontal="center" vertical="center"/>
    </xf>
    <xf numFmtId="4" fontId="49" fillId="0" borderId="2" xfId="0" applyNumberFormat="1" applyFont="1" applyBorder="1" applyAlignment="1">
      <alignment horizontal="center" vertical="center"/>
    </xf>
    <xf numFmtId="4" fontId="49" fillId="0" borderId="2" xfId="2" applyNumberFormat="1" applyFont="1" applyBorder="1" applyAlignment="1">
      <alignment horizontal="center" vertical="center"/>
    </xf>
    <xf numFmtId="2" fontId="49" fillId="0" borderId="2" xfId="2" applyNumberFormat="1" applyFont="1" applyBorder="1" applyAlignment="1">
      <alignment horizontal="center" vertical="center"/>
    </xf>
    <xf numFmtId="0" fontId="49" fillId="2" borderId="2" xfId="1" applyFont="1" applyFill="1" applyBorder="1" applyAlignment="1">
      <alignment horizontal="center" vertical="center" wrapText="1"/>
    </xf>
    <xf numFmtId="0" fontId="52" fillId="2" borderId="2" xfId="1" applyFont="1" applyFill="1" applyBorder="1" applyAlignment="1">
      <alignment horizontal="center" vertical="center" wrapText="1"/>
    </xf>
    <xf numFmtId="0" fontId="53" fillId="0" borderId="2" xfId="0" applyFont="1" applyFill="1" applyBorder="1" applyAlignment="1">
      <alignment horizontal="center" vertical="center"/>
    </xf>
    <xf numFmtId="0" fontId="49" fillId="2" borderId="11" xfId="0" applyFont="1" applyFill="1" applyBorder="1" applyAlignment="1">
      <alignment horizontal="center" vertical="center" wrapText="1"/>
    </xf>
    <xf numFmtId="14" fontId="49" fillId="2" borderId="13" xfId="0" applyNumberFormat="1" applyFont="1" applyFill="1" applyBorder="1" applyAlignment="1">
      <alignment horizontal="center" vertical="center" wrapText="1"/>
    </xf>
    <xf numFmtId="0" fontId="52" fillId="0" borderId="2" xfId="1" applyFont="1" applyBorder="1" applyAlignment="1">
      <alignment horizontal="center" vertical="center"/>
    </xf>
    <xf numFmtId="0" fontId="52" fillId="0" borderId="2" xfId="1" applyFont="1" applyFill="1" applyBorder="1" applyAlignment="1">
      <alignment horizontal="center" vertical="center"/>
    </xf>
    <xf numFmtId="0" fontId="49" fillId="0" borderId="13" xfId="0" applyFont="1" applyBorder="1" applyAlignment="1">
      <alignment horizontal="center" vertical="center"/>
    </xf>
    <xf numFmtId="0" fontId="49" fillId="0" borderId="3" xfId="0" applyFont="1" applyFill="1" applyBorder="1" applyAlignment="1">
      <alignment horizontal="center" vertical="center"/>
    </xf>
    <xf numFmtId="0" fontId="52" fillId="0" borderId="2" xfId="1" applyFont="1" applyFill="1" applyBorder="1" applyAlignment="1">
      <alignment horizontal="center" vertical="center" wrapText="1"/>
    </xf>
    <xf numFmtId="14" fontId="49" fillId="0" borderId="13" xfId="0" applyNumberFormat="1" applyFont="1" applyFill="1" applyBorder="1" applyAlignment="1">
      <alignment horizontal="center" vertical="center" wrapText="1"/>
    </xf>
    <xf numFmtId="4" fontId="49" fillId="0" borderId="2" xfId="0" applyNumberFormat="1" applyFont="1" applyFill="1" applyBorder="1" applyAlignment="1">
      <alignment horizontal="center" vertical="center"/>
    </xf>
    <xf numFmtId="4" fontId="49" fillId="0" borderId="2" xfId="2" applyNumberFormat="1" applyFont="1" applyFill="1" applyBorder="1" applyAlignment="1">
      <alignment horizontal="center" vertical="center"/>
    </xf>
    <xf numFmtId="2" fontId="49" fillId="0" borderId="2" xfId="2" applyNumberFormat="1" applyFont="1" applyFill="1" applyBorder="1" applyAlignment="1">
      <alignment horizontal="center" vertical="center"/>
    </xf>
    <xf numFmtId="0" fontId="49" fillId="0" borderId="2" xfId="0" applyFont="1" applyFill="1" applyBorder="1" applyAlignment="1">
      <alignment horizontal="center" vertical="center" wrapText="1"/>
    </xf>
    <xf numFmtId="0" fontId="49" fillId="0" borderId="2" xfId="0" applyFont="1" applyBorder="1" applyAlignment="1">
      <alignment horizontal="center" vertical="center" wrapText="1"/>
    </xf>
    <xf numFmtId="0" fontId="49" fillId="0" borderId="7" xfId="0" applyFont="1" applyFill="1" applyBorder="1" applyAlignment="1">
      <alignment horizontal="center" vertical="center"/>
    </xf>
    <xf numFmtId="0" fontId="49" fillId="0" borderId="13" xfId="0" applyFont="1" applyFill="1" applyBorder="1" applyAlignment="1">
      <alignment horizontal="center" vertical="center"/>
    </xf>
    <xf numFmtId="0" fontId="49" fillId="0" borderId="2" xfId="1" applyFont="1" applyFill="1" applyBorder="1" applyAlignment="1">
      <alignment horizontal="center" vertical="center"/>
    </xf>
    <xf numFmtId="0" fontId="49" fillId="0" borderId="2" xfId="1" applyFont="1" applyBorder="1" applyAlignment="1">
      <alignment horizontal="center" vertical="center"/>
    </xf>
    <xf numFmtId="14" fontId="49" fillId="2" borderId="2" xfId="0" applyNumberFormat="1" applyFont="1" applyFill="1" applyBorder="1" applyAlignment="1">
      <alignment horizontal="center" vertical="center"/>
    </xf>
    <xf numFmtId="2" fontId="49" fillId="0" borderId="0" xfId="0" applyNumberFormat="1" applyFont="1" applyBorder="1" applyAlignment="1">
      <alignment horizontal="center" vertical="center"/>
    </xf>
    <xf numFmtId="0" fontId="54" fillId="0" borderId="0" xfId="0" applyFont="1" applyAlignment="1">
      <alignment horizontal="center" vertical="center"/>
    </xf>
    <xf numFmtId="0" fontId="49" fillId="2" borderId="2" xfId="0" applyFont="1" applyFill="1" applyBorder="1" applyAlignment="1">
      <alignment horizontal="center" vertical="center"/>
    </xf>
    <xf numFmtId="0" fontId="53" fillId="0" borderId="2" xfId="0" applyFont="1" applyBorder="1" applyAlignment="1">
      <alignment horizontal="center" vertical="center" wrapText="1"/>
    </xf>
    <xf numFmtId="0" fontId="54" fillId="0" borderId="3" xfId="0" applyFont="1" applyBorder="1" applyAlignment="1">
      <alignment horizontal="center" vertical="center"/>
    </xf>
    <xf numFmtId="0" fontId="54" fillId="0" borderId="2" xfId="0" applyFont="1" applyBorder="1" applyAlignment="1">
      <alignment horizontal="center" vertical="center" wrapText="1"/>
    </xf>
    <xf numFmtId="0" fontId="54" fillId="2" borderId="2" xfId="0" applyFont="1" applyFill="1" applyBorder="1" applyAlignment="1">
      <alignment horizontal="center" vertical="center" wrapText="1"/>
    </xf>
    <xf numFmtId="0" fontId="54" fillId="0" borderId="2" xfId="0" applyFont="1" applyBorder="1" applyAlignment="1">
      <alignment horizontal="center" vertical="center"/>
    </xf>
    <xf numFmtId="14" fontId="54" fillId="2" borderId="13" xfId="0" applyNumberFormat="1" applyFont="1" applyFill="1" applyBorder="1" applyAlignment="1">
      <alignment horizontal="center" vertical="center" wrapText="1"/>
    </xf>
    <xf numFmtId="2" fontId="54" fillId="0" borderId="2" xfId="0" applyNumberFormat="1" applyFont="1" applyBorder="1" applyAlignment="1">
      <alignment horizontal="center" vertical="center"/>
    </xf>
    <xf numFmtId="0" fontId="54" fillId="0" borderId="2" xfId="0" applyFont="1" applyFill="1" applyBorder="1" applyAlignment="1">
      <alignment horizontal="center" vertical="center"/>
    </xf>
    <xf numFmtId="2" fontId="54" fillId="0" borderId="2" xfId="0" applyNumberFormat="1" applyFont="1" applyFill="1" applyBorder="1" applyAlignment="1">
      <alignment horizontal="center" vertical="center"/>
    </xf>
    <xf numFmtId="4" fontId="54" fillId="0" borderId="2" xfId="0" applyNumberFormat="1" applyFont="1" applyBorder="1" applyAlignment="1">
      <alignment horizontal="center" vertical="center"/>
    </xf>
    <xf numFmtId="4" fontId="54" fillId="0" borderId="2" xfId="2" applyNumberFormat="1" applyFont="1" applyBorder="1" applyAlignment="1">
      <alignment horizontal="center" vertical="center"/>
    </xf>
    <xf numFmtId="2" fontId="54" fillId="0" borderId="2" xfId="2" applyNumberFormat="1" applyFont="1" applyBorder="1" applyAlignment="1">
      <alignment horizontal="center" vertical="center"/>
    </xf>
    <xf numFmtId="0" fontId="49" fillId="0" borderId="5" xfId="0" applyFont="1" applyBorder="1" applyAlignment="1">
      <alignment horizontal="center" vertical="center"/>
    </xf>
    <xf numFmtId="2" fontId="49" fillId="0" borderId="0" xfId="2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2" fontId="49" fillId="0" borderId="0" xfId="2" applyNumberFormat="1" applyFont="1" applyBorder="1" applyAlignment="1">
      <alignment horizontal="center" vertical="center"/>
    </xf>
    <xf numFmtId="14" fontId="49" fillId="2" borderId="2" xfId="0" applyNumberFormat="1" applyFont="1" applyFill="1" applyBorder="1" applyAlignment="1">
      <alignment horizontal="center" vertical="center" wrapText="1"/>
    </xf>
    <xf numFmtId="0" fontId="53" fillId="0" borderId="2" xfId="0" applyFont="1" applyBorder="1" applyAlignment="1">
      <alignment horizontal="center" vertical="center"/>
    </xf>
    <xf numFmtId="14" fontId="49" fillId="2" borderId="0" xfId="0" applyNumberFormat="1" applyFont="1" applyFill="1" applyBorder="1" applyAlignment="1">
      <alignment horizontal="center" vertical="center" wrapText="1"/>
    </xf>
    <xf numFmtId="0" fontId="49" fillId="2" borderId="0" xfId="0" applyFont="1" applyFill="1" applyBorder="1" applyAlignment="1">
      <alignment horizontal="center" vertical="center" wrapText="1"/>
    </xf>
    <xf numFmtId="0" fontId="49" fillId="2" borderId="0" xfId="0" applyFont="1" applyFill="1" applyBorder="1" applyAlignment="1">
      <alignment horizontal="center" vertical="center"/>
    </xf>
    <xf numFmtId="14" fontId="49" fillId="0" borderId="0" xfId="0" applyNumberFormat="1" applyFont="1" applyFill="1" applyBorder="1" applyAlignment="1">
      <alignment horizontal="center" vertical="center" wrapText="1"/>
    </xf>
    <xf numFmtId="0" fontId="49" fillId="0" borderId="0" xfId="0" applyFont="1" applyFill="1" applyBorder="1" applyAlignment="1">
      <alignment horizontal="center" vertical="center"/>
    </xf>
    <xf numFmtId="0" fontId="52" fillId="0" borderId="2" xfId="0" applyFont="1" applyBorder="1" applyAlignment="1">
      <alignment horizontal="center" vertical="center"/>
    </xf>
    <xf numFmtId="0" fontId="49" fillId="0" borderId="7" xfId="0" applyFont="1" applyBorder="1" applyAlignment="1">
      <alignment horizontal="center" vertical="center"/>
    </xf>
    <xf numFmtId="0" fontId="49" fillId="0" borderId="2" xfId="1" applyFont="1" applyFill="1" applyBorder="1" applyAlignment="1">
      <alignment horizontal="center" vertical="center" wrapText="1"/>
    </xf>
    <xf numFmtId="2" fontId="49" fillId="0" borderId="0" xfId="0" applyNumberFormat="1" applyFont="1" applyAlignment="1">
      <alignment horizontal="center" vertical="center"/>
    </xf>
    <xf numFmtId="4" fontId="49" fillId="0" borderId="0" xfId="0" applyNumberFormat="1" applyFont="1" applyAlignment="1">
      <alignment horizontal="center" vertical="center"/>
    </xf>
    <xf numFmtId="0" fontId="41" fillId="0" borderId="5" xfId="1" applyFont="1" applyBorder="1" applyAlignment="1">
      <alignment horizontal="center" vertical="center"/>
    </xf>
    <xf numFmtId="0" fontId="42" fillId="0" borderId="7" xfId="0" applyFont="1" applyFill="1" applyBorder="1" applyAlignment="1">
      <alignment horizontal="center" vertical="center"/>
    </xf>
    <xf numFmtId="0" fontId="55" fillId="0" borderId="0" xfId="0" applyFont="1" applyAlignment="1" applyProtection="1">
      <alignment horizontal="center" vertical="center"/>
    </xf>
    <xf numFmtId="0" fontId="56" fillId="7" borderId="5" xfId="0" applyFont="1" applyFill="1" applyBorder="1" applyAlignment="1" applyProtection="1">
      <alignment horizontal="center" vertical="center" textRotation="90"/>
    </xf>
    <xf numFmtId="0" fontId="57" fillId="10" borderId="6" xfId="0" applyFont="1" applyFill="1" applyBorder="1" applyAlignment="1" applyProtection="1">
      <alignment horizontal="center" vertical="center" wrapText="1"/>
    </xf>
    <xf numFmtId="0" fontId="56" fillId="10" borderId="1" xfId="0" applyFont="1" applyFill="1" applyBorder="1" applyAlignment="1" applyProtection="1">
      <alignment horizontal="center" vertical="center" wrapText="1"/>
    </xf>
    <xf numFmtId="0" fontId="57" fillId="7" borderId="1" xfId="0" applyFont="1" applyFill="1" applyBorder="1" applyAlignment="1" applyProtection="1">
      <alignment horizontal="center" vertical="center" wrapText="1"/>
    </xf>
    <xf numFmtId="1" fontId="56" fillId="7" borderId="1" xfId="0" applyNumberFormat="1" applyFont="1" applyFill="1" applyBorder="1" applyAlignment="1" applyProtection="1">
      <alignment horizontal="center" vertical="center" wrapText="1"/>
    </xf>
    <xf numFmtId="0" fontId="56" fillId="7" borderId="4" xfId="0" applyFont="1" applyFill="1" applyBorder="1" applyAlignment="1" applyProtection="1">
      <alignment horizontal="center" vertical="center" wrapText="1"/>
    </xf>
    <xf numFmtId="0" fontId="56" fillId="7" borderId="5" xfId="0" applyFont="1" applyFill="1" applyBorder="1" applyAlignment="1" applyProtection="1">
      <alignment horizontal="center" vertical="center" wrapText="1"/>
    </xf>
    <xf numFmtId="0" fontId="55" fillId="4" borderId="5" xfId="0" applyFont="1" applyFill="1" applyBorder="1" applyAlignment="1" applyProtection="1">
      <alignment horizontal="center" vertical="center"/>
    </xf>
    <xf numFmtId="0" fontId="55" fillId="3" borderId="5" xfId="0" applyFont="1" applyFill="1" applyBorder="1" applyAlignment="1" applyProtection="1">
      <alignment horizontal="center" vertical="center" wrapText="1"/>
    </xf>
    <xf numFmtId="0" fontId="55" fillId="11" borderId="5" xfId="0" applyFont="1" applyFill="1" applyBorder="1" applyAlignment="1" applyProtection="1">
      <alignment horizontal="center" vertical="center"/>
    </xf>
    <xf numFmtId="2" fontId="55" fillId="11" borderId="5" xfId="0" applyNumberFormat="1" applyFont="1" applyFill="1" applyBorder="1" applyAlignment="1" applyProtection="1">
      <alignment horizontal="center" vertical="center" wrapText="1"/>
    </xf>
    <xf numFmtId="0" fontId="55" fillId="11" borderId="2" xfId="0" applyFont="1" applyFill="1" applyBorder="1" applyAlignment="1" applyProtection="1">
      <alignment horizontal="center" vertical="center" wrapText="1"/>
    </xf>
    <xf numFmtId="2" fontId="55" fillId="11" borderId="2" xfId="0" applyNumberFormat="1" applyFont="1" applyFill="1" applyBorder="1" applyAlignment="1" applyProtection="1">
      <alignment horizontal="center" vertical="center" wrapText="1"/>
    </xf>
    <xf numFmtId="0" fontId="55" fillId="3" borderId="2" xfId="0" applyFont="1" applyFill="1" applyBorder="1" applyAlignment="1" applyProtection="1">
      <alignment horizontal="center" vertical="center" wrapText="1"/>
    </xf>
    <xf numFmtId="0" fontId="55" fillId="3" borderId="2" xfId="0" applyFont="1" applyFill="1" applyBorder="1" applyAlignment="1" applyProtection="1">
      <alignment horizontal="center" vertical="center"/>
    </xf>
    <xf numFmtId="1" fontId="55" fillId="9" borderId="2" xfId="0" applyNumberFormat="1" applyFont="1" applyFill="1" applyBorder="1" applyAlignment="1" applyProtection="1">
      <alignment horizontal="center" vertical="center" wrapText="1"/>
    </xf>
    <xf numFmtId="0" fontId="55" fillId="5" borderId="2" xfId="0" applyFont="1" applyFill="1" applyBorder="1" applyAlignment="1" applyProtection="1">
      <alignment horizontal="center" vertical="center" wrapText="1"/>
    </xf>
    <xf numFmtId="0" fontId="55" fillId="0" borderId="2" xfId="0" applyFont="1" applyBorder="1" applyAlignment="1" applyProtection="1">
      <alignment horizontal="center" vertical="center"/>
    </xf>
    <xf numFmtId="0" fontId="55" fillId="2" borderId="3" xfId="0" applyFont="1" applyFill="1" applyBorder="1" applyAlignment="1" applyProtection="1">
      <alignment horizontal="center" vertical="center" wrapText="1"/>
    </xf>
    <xf numFmtId="0" fontId="55" fillId="2" borderId="2" xfId="0" applyFont="1" applyFill="1" applyBorder="1" applyAlignment="1" applyProtection="1">
      <alignment horizontal="center" vertical="center" wrapText="1"/>
    </xf>
    <xf numFmtId="14" fontId="55" fillId="2" borderId="2" xfId="0" applyNumberFormat="1" applyFont="1" applyFill="1" applyBorder="1" applyAlignment="1" applyProtection="1">
      <alignment horizontal="center" vertical="center" wrapText="1"/>
    </xf>
    <xf numFmtId="2" fontId="55" fillId="0" borderId="2" xfId="0" applyNumberFormat="1" applyFont="1" applyBorder="1" applyAlignment="1" applyProtection="1">
      <alignment horizontal="center" vertical="center"/>
    </xf>
    <xf numFmtId="0" fontId="55" fillId="0" borderId="2" xfId="0" applyFont="1" applyFill="1" applyBorder="1" applyAlignment="1" applyProtection="1">
      <alignment horizontal="center" vertical="center"/>
    </xf>
    <xf numFmtId="2" fontId="55" fillId="0" borderId="2" xfId="0" applyNumberFormat="1" applyFont="1" applyFill="1" applyBorder="1" applyAlignment="1" applyProtection="1">
      <alignment horizontal="center" vertical="center"/>
    </xf>
    <xf numFmtId="2" fontId="55" fillId="0" borderId="2" xfId="2" applyNumberFormat="1" applyFont="1" applyBorder="1" applyAlignment="1" applyProtection="1">
      <alignment horizontal="center" vertical="center"/>
    </xf>
    <xf numFmtId="0" fontId="55" fillId="2" borderId="2" xfId="0" applyFont="1" applyFill="1" applyBorder="1" applyAlignment="1" applyProtection="1">
      <alignment horizontal="center" vertical="center"/>
    </xf>
    <xf numFmtId="0" fontId="59" fillId="0" borderId="0" xfId="0" applyFont="1" applyFill="1" applyAlignment="1">
      <alignment horizontal="center" vertical="center"/>
    </xf>
    <xf numFmtId="0" fontId="58" fillId="0" borderId="2" xfId="1" applyFont="1" applyFill="1" applyBorder="1" applyAlignment="1" applyProtection="1">
      <alignment horizontal="center" vertical="center" wrapText="1"/>
    </xf>
    <xf numFmtId="0" fontId="55" fillId="0" borderId="3" xfId="0" applyFont="1" applyBorder="1" applyAlignment="1" applyProtection="1">
      <alignment horizontal="center" vertical="center"/>
    </xf>
    <xf numFmtId="14" fontId="59" fillId="2" borderId="2" xfId="0" applyNumberFormat="1" applyFont="1" applyFill="1" applyBorder="1" applyAlignment="1" applyProtection="1">
      <alignment horizontal="center" vertical="center" wrapText="1"/>
    </xf>
    <xf numFmtId="0" fontId="55" fillId="0" borderId="2" xfId="0" applyFont="1" applyFill="1" applyBorder="1" applyAlignment="1" applyProtection="1">
      <alignment horizontal="center" vertical="center" wrapText="1"/>
    </xf>
    <xf numFmtId="2" fontId="55" fillId="0" borderId="2" xfId="2" applyNumberFormat="1" applyFont="1" applyFill="1" applyBorder="1" applyAlignment="1" applyProtection="1">
      <alignment horizontal="center" vertical="center"/>
    </xf>
    <xf numFmtId="0" fontId="60" fillId="0" borderId="0" xfId="0" applyFont="1" applyAlignment="1" applyProtection="1">
      <alignment horizontal="center" vertical="center"/>
    </xf>
    <xf numFmtId="0" fontId="55" fillId="0" borderId="2" xfId="0" applyFont="1" applyFill="1" applyBorder="1" applyAlignment="1">
      <alignment horizontal="center" vertical="center" wrapText="1"/>
    </xf>
    <xf numFmtId="0" fontId="61" fillId="2" borderId="2" xfId="0" applyFont="1" applyFill="1" applyBorder="1" applyAlignment="1" applyProtection="1">
      <alignment vertical="center" wrapText="1"/>
    </xf>
    <xf numFmtId="0" fontId="55" fillId="0" borderId="2" xfId="0" applyFont="1" applyBorder="1" applyAlignment="1">
      <alignment horizontal="center" vertical="center"/>
    </xf>
    <xf numFmtId="0" fontId="55" fillId="2" borderId="3" xfId="0" applyFont="1" applyFill="1" applyBorder="1" applyAlignment="1">
      <alignment horizontal="center" vertical="center" wrapText="1"/>
    </xf>
    <xf numFmtId="0" fontId="55" fillId="2" borderId="2" xfId="0" applyFont="1" applyFill="1" applyBorder="1" applyAlignment="1">
      <alignment horizontal="center" vertical="center" wrapText="1"/>
    </xf>
    <xf numFmtId="1" fontId="55" fillId="0" borderId="2" xfId="0" applyNumberFormat="1" applyFont="1" applyBorder="1" applyAlignment="1" applyProtection="1">
      <alignment horizontal="center" vertical="center"/>
    </xf>
    <xf numFmtId="0" fontId="58" fillId="2" borderId="3" xfId="1" applyFont="1" applyFill="1" applyBorder="1" applyAlignment="1" applyProtection="1">
      <alignment horizontal="center" vertical="center" wrapText="1"/>
    </xf>
    <xf numFmtId="0" fontId="55" fillId="2" borderId="2" xfId="1" applyFont="1" applyFill="1" applyBorder="1" applyAlignment="1">
      <alignment horizontal="center" vertical="center" wrapText="1"/>
    </xf>
    <xf numFmtId="2" fontId="55" fillId="0" borderId="2" xfId="0" applyNumberFormat="1" applyFont="1" applyBorder="1" applyAlignment="1">
      <alignment horizontal="center" vertical="center"/>
    </xf>
    <xf numFmtId="0" fontId="58" fillId="2" borderId="0" xfId="1" applyFont="1" applyFill="1" applyBorder="1" applyAlignment="1" applyProtection="1">
      <alignment horizontal="center" vertical="center" wrapText="1"/>
    </xf>
    <xf numFmtId="0" fontId="55" fillId="0" borderId="3" xfId="1" applyFont="1" applyFill="1" applyBorder="1" applyAlignment="1">
      <alignment horizontal="center" vertical="center"/>
    </xf>
    <xf numFmtId="0" fontId="55" fillId="0" borderId="2" xfId="1" applyFont="1" applyFill="1" applyBorder="1" applyAlignment="1">
      <alignment horizontal="center" vertical="center"/>
    </xf>
    <xf numFmtId="14" fontId="55" fillId="2" borderId="0" xfId="0" applyNumberFormat="1" applyFont="1" applyFill="1" applyBorder="1" applyAlignment="1" applyProtection="1">
      <alignment horizontal="center" vertical="center" wrapText="1"/>
    </xf>
    <xf numFmtId="0" fontId="55" fillId="2" borderId="0" xfId="0" applyFont="1" applyFill="1" applyBorder="1" applyAlignment="1" applyProtection="1">
      <alignment horizontal="center" vertical="center"/>
    </xf>
    <xf numFmtId="0" fontId="59" fillId="0" borderId="0" xfId="0" applyFont="1" applyFill="1" applyBorder="1" applyAlignment="1">
      <alignment horizontal="center" vertical="center"/>
    </xf>
    <xf numFmtId="0" fontId="55" fillId="0" borderId="2" xfId="0" applyFont="1" applyFill="1" applyBorder="1" applyAlignment="1">
      <alignment horizontal="center" vertical="center"/>
    </xf>
    <xf numFmtId="0" fontId="59" fillId="0" borderId="2" xfId="0" applyFont="1" applyFill="1" applyBorder="1" applyAlignment="1">
      <alignment horizontal="center" vertical="center"/>
    </xf>
    <xf numFmtId="0" fontId="55" fillId="2" borderId="2" xfId="1" applyFont="1" applyFill="1" applyBorder="1" applyAlignment="1" applyProtection="1">
      <alignment horizontal="center" vertical="center" wrapText="1"/>
    </xf>
    <xf numFmtId="0" fontId="55" fillId="0" borderId="0" xfId="0" applyFont="1" applyBorder="1" applyAlignment="1" applyProtection="1">
      <alignment horizontal="center" vertical="center"/>
    </xf>
    <xf numFmtId="2" fontId="55" fillId="0" borderId="0" xfId="0" applyNumberFormat="1" applyFont="1" applyBorder="1" applyAlignment="1" applyProtection="1">
      <alignment horizontal="center" vertical="center"/>
    </xf>
    <xf numFmtId="0" fontId="55" fillId="0" borderId="3" xfId="0" applyFont="1" applyBorder="1" applyAlignment="1">
      <alignment horizontal="center" vertical="center" wrapText="1"/>
    </xf>
    <xf numFmtId="0" fontId="62" fillId="0" borderId="2" xfId="0" applyFont="1" applyBorder="1" applyAlignment="1">
      <alignment horizontal="center" vertical="center" wrapText="1"/>
    </xf>
    <xf numFmtId="0" fontId="55" fillId="2" borderId="0" xfId="0" applyFont="1" applyFill="1" applyBorder="1" applyAlignment="1" applyProtection="1">
      <alignment horizontal="center" vertical="center" wrapText="1"/>
    </xf>
    <xf numFmtId="14" fontId="59" fillId="2" borderId="0" xfId="0" applyNumberFormat="1" applyFont="1" applyFill="1" applyBorder="1" applyAlignment="1" applyProtection="1">
      <alignment horizontal="center" vertical="center" wrapText="1"/>
    </xf>
    <xf numFmtId="0" fontId="59" fillId="0" borderId="2" xfId="0" applyFont="1" applyBorder="1" applyAlignment="1">
      <alignment horizontal="center" vertical="center"/>
    </xf>
    <xf numFmtId="0" fontId="55" fillId="0" borderId="2" xfId="0" applyFont="1" applyBorder="1" applyAlignment="1">
      <alignment horizontal="center" vertical="center" wrapText="1"/>
    </xf>
    <xf numFmtId="0" fontId="55" fillId="0" borderId="0" xfId="0" applyFont="1" applyFill="1" applyBorder="1" applyAlignment="1" applyProtection="1">
      <alignment horizontal="center" vertical="center"/>
    </xf>
    <xf numFmtId="2" fontId="55" fillId="0" borderId="0" xfId="0" applyNumberFormat="1" applyFont="1" applyFill="1" applyBorder="1" applyAlignment="1" applyProtection="1">
      <alignment horizontal="center" vertical="center"/>
    </xf>
    <xf numFmtId="2" fontId="55" fillId="0" borderId="0" xfId="2" applyNumberFormat="1" applyFont="1" applyBorder="1" applyAlignment="1" applyProtection="1">
      <alignment horizontal="center" vertical="center"/>
    </xf>
    <xf numFmtId="0" fontId="55" fillId="0" borderId="3" xfId="1" applyFont="1" applyBorder="1" applyAlignment="1">
      <alignment horizontal="center" vertical="center"/>
    </xf>
    <xf numFmtId="2" fontId="55" fillId="0" borderId="0" xfId="2" applyNumberFormat="1" applyFont="1" applyFill="1" applyBorder="1" applyAlignment="1" applyProtection="1">
      <alignment horizontal="center" vertical="center"/>
    </xf>
    <xf numFmtId="2" fontId="55" fillId="0" borderId="0" xfId="0" applyNumberFormat="1" applyFont="1" applyAlignment="1" applyProtection="1">
      <alignment horizontal="center" vertical="center"/>
    </xf>
    <xf numFmtId="1" fontId="55" fillId="0" borderId="0" xfId="0" applyNumberFormat="1" applyFont="1" applyAlignment="1" applyProtection="1">
      <alignment horizontal="center" vertical="center"/>
    </xf>
    <xf numFmtId="1" fontId="55" fillId="3" borderId="2" xfId="0" applyNumberFormat="1" applyFont="1" applyFill="1" applyBorder="1" applyAlignment="1" applyProtection="1">
      <alignment horizontal="center" vertical="center" wrapText="1"/>
    </xf>
    <xf numFmtId="0" fontId="59" fillId="0" borderId="7" xfId="0" applyFont="1" applyFill="1" applyBorder="1" applyAlignment="1">
      <alignment horizontal="center" vertical="center"/>
    </xf>
    <xf numFmtId="0" fontId="1" fillId="0" borderId="2" xfId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2" xfId="1" applyFill="1" applyBorder="1" applyAlignment="1">
      <alignment horizontal="center" vertical="center" wrapText="1"/>
    </xf>
    <xf numFmtId="0" fontId="1" fillId="0" borderId="0" xfId="1" applyAlignment="1">
      <alignment horizontal="center"/>
    </xf>
    <xf numFmtId="0" fontId="33" fillId="2" borderId="5" xfId="0" applyFont="1" applyFill="1" applyBorder="1" applyAlignment="1" applyProtection="1">
      <alignment horizontal="center" vertical="center" wrapText="1"/>
      <protection locked="0"/>
    </xf>
    <xf numFmtId="0" fontId="33" fillId="0" borderId="5" xfId="0" applyFont="1" applyBorder="1" applyAlignment="1" applyProtection="1">
      <alignment horizontal="center" vertical="center"/>
      <protection locked="0"/>
    </xf>
    <xf numFmtId="0" fontId="33" fillId="0" borderId="7" xfId="0" applyFont="1" applyBorder="1" applyAlignment="1" applyProtection="1">
      <alignment horizontal="center" vertical="center"/>
      <protection locked="0"/>
    </xf>
    <xf numFmtId="0" fontId="36" fillId="0" borderId="7" xfId="0" applyFont="1" applyFill="1" applyBorder="1" applyAlignment="1">
      <alignment horizontal="center" vertical="center"/>
    </xf>
    <xf numFmtId="0" fontId="35" fillId="10" borderId="0" xfId="0" applyFont="1" applyFill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0" fontId="63" fillId="0" borderId="0" xfId="0" applyFont="1" applyAlignment="1">
      <alignment horizontal="center" vertical="center"/>
    </xf>
    <xf numFmtId="0" fontId="63" fillId="7" borderId="5" xfId="0" applyFont="1" applyFill="1" applyBorder="1" applyAlignment="1">
      <alignment horizontal="center" vertical="center" textRotation="90"/>
    </xf>
    <xf numFmtId="0" fontId="63" fillId="10" borderId="18" xfId="0" applyFont="1" applyFill="1" applyBorder="1" applyAlignment="1">
      <alignment horizontal="center" vertical="center" wrapText="1"/>
    </xf>
    <xf numFmtId="0" fontId="64" fillId="10" borderId="0" xfId="0" applyFont="1" applyFill="1" applyBorder="1" applyAlignment="1">
      <alignment horizontal="center" vertical="center" wrapText="1"/>
    </xf>
    <xf numFmtId="1" fontId="63" fillId="10" borderId="6" xfId="0" applyNumberFormat="1" applyFont="1" applyFill="1" applyBorder="1" applyAlignment="1">
      <alignment horizontal="center" vertical="center" wrapText="1"/>
    </xf>
    <xf numFmtId="0" fontId="63" fillId="10" borderId="4" xfId="0" applyFont="1" applyFill="1" applyBorder="1" applyAlignment="1">
      <alignment horizontal="center" vertical="center" wrapText="1"/>
    </xf>
    <xf numFmtId="0" fontId="63" fillId="10" borderId="1" xfId="0" applyFont="1" applyFill="1" applyBorder="1" applyAlignment="1">
      <alignment horizontal="center" vertical="center" wrapText="1"/>
    </xf>
    <xf numFmtId="0" fontId="63" fillId="10" borderId="0" xfId="0" applyFont="1" applyFill="1" applyBorder="1" applyAlignment="1">
      <alignment horizontal="center" vertical="center" wrapText="1"/>
    </xf>
    <xf numFmtId="0" fontId="63" fillId="10" borderId="16" xfId="0" applyFont="1" applyFill="1" applyBorder="1" applyAlignment="1">
      <alignment horizontal="center" vertical="center" wrapText="1"/>
    </xf>
    <xf numFmtId="0" fontId="63" fillId="16" borderId="5" xfId="0" applyFont="1" applyFill="1" applyBorder="1" applyAlignment="1">
      <alignment horizontal="center" vertical="center" wrapText="1"/>
    </xf>
    <xf numFmtId="0" fontId="65" fillId="18" borderId="5" xfId="0" applyFont="1" applyFill="1" applyBorder="1" applyAlignment="1">
      <alignment horizontal="center" vertical="center" wrapText="1"/>
    </xf>
    <xf numFmtId="2" fontId="65" fillId="18" borderId="5" xfId="0" applyNumberFormat="1" applyFont="1" applyFill="1" applyBorder="1" applyAlignment="1">
      <alignment horizontal="center" vertical="center" wrapText="1"/>
    </xf>
    <xf numFmtId="4" fontId="65" fillId="17" borderId="5" xfId="0" applyNumberFormat="1" applyFont="1" applyFill="1" applyBorder="1" applyAlignment="1">
      <alignment horizontal="center" vertical="center" wrapText="1"/>
    </xf>
    <xf numFmtId="0" fontId="65" fillId="17" borderId="5" xfId="0" applyFont="1" applyFill="1" applyBorder="1" applyAlignment="1">
      <alignment horizontal="center" vertical="center" wrapText="1"/>
    </xf>
    <xf numFmtId="2" fontId="65" fillId="17" borderId="5" xfId="0" applyNumberFormat="1" applyFont="1" applyFill="1" applyBorder="1" applyAlignment="1">
      <alignment horizontal="center" vertical="center" wrapText="1"/>
    </xf>
    <xf numFmtId="0" fontId="65" fillId="3" borderId="5" xfId="0" applyFont="1" applyFill="1" applyBorder="1" applyAlignment="1">
      <alignment horizontal="center" vertical="center"/>
    </xf>
    <xf numFmtId="0" fontId="65" fillId="3" borderId="5" xfId="0" applyFont="1" applyFill="1" applyBorder="1" applyAlignment="1">
      <alignment horizontal="center" vertical="center" wrapText="1"/>
    </xf>
    <xf numFmtId="0" fontId="65" fillId="8" borderId="5" xfId="0" applyFont="1" applyFill="1" applyBorder="1" applyAlignment="1">
      <alignment horizontal="center" vertical="center" wrapText="1"/>
    </xf>
    <xf numFmtId="0" fontId="65" fillId="9" borderId="5" xfId="0" applyFont="1" applyFill="1" applyBorder="1" applyAlignment="1">
      <alignment horizontal="center" vertical="center" wrapText="1"/>
    </xf>
    <xf numFmtId="1" fontId="65" fillId="9" borderId="5" xfId="0" applyNumberFormat="1" applyFont="1" applyFill="1" applyBorder="1" applyAlignment="1">
      <alignment horizontal="center" vertical="center" wrapText="1"/>
    </xf>
    <xf numFmtId="4" fontId="65" fillId="9" borderId="5" xfId="0" applyNumberFormat="1" applyFont="1" applyFill="1" applyBorder="1" applyAlignment="1">
      <alignment horizontal="center" vertical="center" wrapText="1"/>
    </xf>
    <xf numFmtId="4" fontId="65" fillId="3" borderId="5" xfId="0" applyNumberFormat="1" applyFont="1" applyFill="1" applyBorder="1" applyAlignment="1">
      <alignment horizontal="center" vertical="center" wrapText="1"/>
    </xf>
    <xf numFmtId="0" fontId="65" fillId="0" borderId="2" xfId="0" applyFont="1" applyBorder="1" applyAlignment="1">
      <alignment horizontal="center" vertical="center"/>
    </xf>
    <xf numFmtId="0" fontId="65" fillId="2" borderId="3" xfId="1" applyFont="1" applyFill="1" applyBorder="1" applyAlignment="1">
      <alignment horizontal="center" vertical="center" wrapText="1"/>
    </xf>
    <xf numFmtId="0" fontId="65" fillId="2" borderId="7" xfId="0" applyFont="1" applyFill="1" applyBorder="1" applyAlignment="1">
      <alignment horizontal="center" vertical="center" wrapText="1"/>
    </xf>
    <xf numFmtId="14" fontId="65" fillId="2" borderId="13" xfId="0" applyNumberFormat="1" applyFont="1" applyFill="1" applyBorder="1" applyAlignment="1">
      <alignment horizontal="center" vertical="center" wrapText="1"/>
    </xf>
    <xf numFmtId="0" fontId="66" fillId="2" borderId="2" xfId="1" applyFont="1" applyFill="1" applyBorder="1" applyAlignment="1">
      <alignment horizontal="center" vertical="center" wrapText="1"/>
    </xf>
    <xf numFmtId="0" fontId="65" fillId="2" borderId="11" xfId="0" applyFont="1" applyFill="1" applyBorder="1" applyAlignment="1">
      <alignment horizontal="center" vertical="center" wrapText="1"/>
    </xf>
    <xf numFmtId="0" fontId="65" fillId="0" borderId="7" xfId="0" applyFont="1" applyBorder="1" applyAlignment="1">
      <alignment horizontal="center" vertical="center"/>
    </xf>
    <xf numFmtId="0" fontId="65" fillId="0" borderId="13" xfId="0" applyFont="1" applyBorder="1" applyAlignment="1">
      <alignment horizontal="center" vertical="center"/>
    </xf>
    <xf numFmtId="0" fontId="65" fillId="2" borderId="2" xfId="0" applyFont="1" applyFill="1" applyBorder="1" applyAlignment="1">
      <alignment horizontal="center" vertical="center" wrapText="1"/>
    </xf>
    <xf numFmtId="2" fontId="65" fillId="0" borderId="2" xfId="0" applyNumberFormat="1" applyFont="1" applyBorder="1" applyAlignment="1">
      <alignment horizontal="center" vertical="center"/>
    </xf>
    <xf numFmtId="4" fontId="65" fillId="0" borderId="2" xfId="0" applyNumberFormat="1" applyFont="1" applyBorder="1" applyAlignment="1">
      <alignment horizontal="center" vertical="center"/>
    </xf>
    <xf numFmtId="2" fontId="65" fillId="0" borderId="2" xfId="0" applyNumberFormat="1" applyFont="1" applyFill="1" applyBorder="1" applyAlignment="1">
      <alignment horizontal="center" vertical="center"/>
    </xf>
    <xf numFmtId="2" fontId="65" fillId="0" borderId="2" xfId="2" applyNumberFormat="1" applyFont="1" applyBorder="1" applyAlignment="1">
      <alignment horizontal="center" vertical="center"/>
    </xf>
    <xf numFmtId="4" fontId="65" fillId="0" borderId="2" xfId="2" applyNumberFormat="1" applyFont="1" applyBorder="1" applyAlignment="1">
      <alignment horizontal="center" vertical="center"/>
    </xf>
    <xf numFmtId="0" fontId="65" fillId="0" borderId="0" xfId="0" applyFont="1" applyAlignment="1">
      <alignment horizontal="center" vertical="center"/>
    </xf>
    <xf numFmtId="0" fontId="67" fillId="0" borderId="3" xfId="0" applyFont="1" applyFill="1" applyBorder="1" applyAlignment="1">
      <alignment horizontal="center" vertical="center"/>
    </xf>
    <xf numFmtId="0" fontId="65" fillId="2" borderId="2" xfId="1" applyFont="1" applyFill="1" applyBorder="1" applyAlignment="1">
      <alignment horizontal="center" vertical="center" wrapText="1"/>
    </xf>
    <xf numFmtId="0" fontId="66" fillId="0" borderId="2" xfId="1" applyFont="1" applyFill="1" applyBorder="1" applyAlignment="1">
      <alignment horizontal="center" vertical="center"/>
    </xf>
    <xf numFmtId="0" fontId="65" fillId="0" borderId="5" xfId="0" applyFont="1" applyBorder="1" applyAlignment="1">
      <alignment horizontal="center" vertical="center"/>
    </xf>
    <xf numFmtId="0" fontId="65" fillId="0" borderId="16" xfId="0" applyFont="1" applyBorder="1" applyAlignment="1">
      <alignment horizontal="center" vertical="center"/>
    </xf>
    <xf numFmtId="2" fontId="65" fillId="0" borderId="5" xfId="0" applyNumberFormat="1" applyFont="1" applyBorder="1" applyAlignment="1">
      <alignment horizontal="center" vertical="center"/>
    </xf>
    <xf numFmtId="4" fontId="65" fillId="0" borderId="5" xfId="0" applyNumberFormat="1" applyFont="1" applyBorder="1" applyAlignment="1">
      <alignment horizontal="center" vertical="center"/>
    </xf>
    <xf numFmtId="2" fontId="65" fillId="0" borderId="5" xfId="0" applyNumberFormat="1" applyFont="1" applyFill="1" applyBorder="1" applyAlignment="1">
      <alignment horizontal="center" vertical="center"/>
    </xf>
    <xf numFmtId="2" fontId="65" fillId="0" borderId="5" xfId="2" applyNumberFormat="1" applyFont="1" applyBorder="1" applyAlignment="1">
      <alignment horizontal="center" vertical="center"/>
    </xf>
    <xf numFmtId="4" fontId="65" fillId="0" borderId="5" xfId="2" applyNumberFormat="1" applyFont="1" applyBorder="1" applyAlignment="1">
      <alignment horizontal="center" vertical="center"/>
    </xf>
    <xf numFmtId="0" fontId="65" fillId="0" borderId="17" xfId="0" applyFont="1" applyBorder="1" applyAlignment="1">
      <alignment horizontal="center" vertical="center"/>
    </xf>
    <xf numFmtId="2" fontId="65" fillId="0" borderId="7" xfId="0" applyNumberFormat="1" applyFont="1" applyBorder="1" applyAlignment="1">
      <alignment horizontal="center" vertical="center"/>
    </xf>
    <xf numFmtId="4" fontId="65" fillId="0" borderId="7" xfId="0" applyNumberFormat="1" applyFont="1" applyBorder="1" applyAlignment="1">
      <alignment horizontal="center" vertical="center"/>
    </xf>
    <xf numFmtId="2" fontId="65" fillId="0" borderId="7" xfId="0" applyNumberFormat="1" applyFont="1" applyFill="1" applyBorder="1" applyAlignment="1">
      <alignment horizontal="center" vertical="center"/>
    </xf>
    <xf numFmtId="2" fontId="65" fillId="0" borderId="7" xfId="2" applyNumberFormat="1" applyFont="1" applyBorder="1" applyAlignment="1">
      <alignment horizontal="center" vertical="center"/>
    </xf>
    <xf numFmtId="4" fontId="65" fillId="0" borderId="7" xfId="2" applyNumberFormat="1" applyFont="1" applyBorder="1" applyAlignment="1">
      <alignment horizontal="center" vertical="center"/>
    </xf>
    <xf numFmtId="0" fontId="66" fillId="0" borderId="3" xfId="1" applyFont="1" applyFill="1" applyBorder="1" applyAlignment="1">
      <alignment horizontal="center" vertical="center"/>
    </xf>
    <xf numFmtId="0" fontId="66" fillId="0" borderId="0" xfId="1" applyFont="1" applyFill="1" applyBorder="1" applyAlignment="1">
      <alignment horizontal="center" vertical="center"/>
    </xf>
    <xf numFmtId="0" fontId="67" fillId="0" borderId="0" xfId="0" applyFont="1" applyFill="1" applyAlignment="1">
      <alignment horizontal="center" vertical="center"/>
    </xf>
    <xf numFmtId="0" fontId="68" fillId="2" borderId="2" xfId="1" applyFont="1" applyFill="1" applyBorder="1" applyAlignment="1">
      <alignment horizontal="center" vertical="center" wrapText="1"/>
    </xf>
    <xf numFmtId="0" fontId="65" fillId="2" borderId="13" xfId="0" applyFont="1" applyFill="1" applyBorder="1" applyAlignment="1">
      <alignment horizontal="center" vertical="center" wrapText="1"/>
    </xf>
    <xf numFmtId="0" fontId="67" fillId="0" borderId="2" xfId="0" applyFont="1" applyFill="1" applyBorder="1" applyAlignment="1">
      <alignment horizontal="center" vertical="center"/>
    </xf>
    <xf numFmtId="0" fontId="65" fillId="0" borderId="2" xfId="0" applyFont="1" applyFill="1" applyBorder="1" applyAlignment="1">
      <alignment horizontal="center" vertical="center"/>
    </xf>
    <xf numFmtId="4" fontId="65" fillId="0" borderId="2" xfId="0" applyNumberFormat="1" applyFont="1" applyFill="1" applyBorder="1" applyAlignment="1">
      <alignment horizontal="center" vertical="center"/>
    </xf>
    <xf numFmtId="2" fontId="65" fillId="0" borderId="2" xfId="2" applyNumberFormat="1" applyFont="1" applyFill="1" applyBorder="1" applyAlignment="1">
      <alignment horizontal="center" vertical="center"/>
    </xf>
    <xf numFmtId="0" fontId="65" fillId="0" borderId="3" xfId="1" applyFont="1" applyBorder="1" applyAlignment="1">
      <alignment horizontal="center" vertical="center"/>
    </xf>
    <xf numFmtId="0" fontId="65" fillId="0" borderId="3" xfId="0" applyFont="1" applyBorder="1" applyAlignment="1">
      <alignment horizontal="center" vertical="center"/>
    </xf>
    <xf numFmtId="0" fontId="65" fillId="2" borderId="3" xfId="0" applyFont="1" applyFill="1" applyBorder="1" applyAlignment="1">
      <alignment horizontal="center" vertical="center" wrapText="1"/>
    </xf>
    <xf numFmtId="0" fontId="65" fillId="0" borderId="2" xfId="0" applyFont="1" applyFill="1" applyBorder="1" applyAlignment="1">
      <alignment horizontal="center" vertical="center" wrapText="1"/>
    </xf>
    <xf numFmtId="0" fontId="68" fillId="2" borderId="2" xfId="0" applyFont="1" applyFill="1" applyBorder="1" applyAlignment="1">
      <alignment horizontal="center" vertical="center" wrapText="1"/>
    </xf>
    <xf numFmtId="1" fontId="65" fillId="0" borderId="2" xfId="2" applyNumberFormat="1" applyFont="1" applyBorder="1" applyAlignment="1">
      <alignment horizontal="center" vertical="center"/>
    </xf>
    <xf numFmtId="0" fontId="68" fillId="0" borderId="2" xfId="1" applyFont="1" applyFill="1" applyBorder="1" applyAlignment="1">
      <alignment horizontal="center" vertical="center" wrapText="1"/>
    </xf>
    <xf numFmtId="14" fontId="65" fillId="0" borderId="13" xfId="0" applyNumberFormat="1" applyFont="1" applyFill="1" applyBorder="1" applyAlignment="1">
      <alignment horizontal="center" vertical="center" wrapText="1"/>
    </xf>
    <xf numFmtId="0" fontId="65" fillId="0" borderId="13" xfId="0" applyFont="1" applyFill="1" applyBorder="1" applyAlignment="1">
      <alignment horizontal="center" vertical="center"/>
    </xf>
    <xf numFmtId="4" fontId="65" fillId="0" borderId="2" xfId="2" applyNumberFormat="1" applyFont="1" applyFill="1" applyBorder="1" applyAlignment="1">
      <alignment horizontal="center" vertical="center"/>
    </xf>
    <xf numFmtId="0" fontId="66" fillId="0" borderId="3" xfId="1" applyFont="1" applyFill="1" applyBorder="1" applyAlignment="1">
      <alignment horizontal="center" vertical="center" wrapText="1"/>
    </xf>
    <xf numFmtId="0" fontId="65" fillId="0" borderId="13" xfId="0" applyFont="1" applyFill="1" applyBorder="1" applyAlignment="1">
      <alignment horizontal="center" vertical="center" wrapText="1"/>
    </xf>
    <xf numFmtId="0" fontId="65" fillId="0" borderId="3" xfId="0" applyFont="1" applyFill="1" applyBorder="1" applyAlignment="1">
      <alignment horizontal="center" vertical="center"/>
    </xf>
    <xf numFmtId="1" fontId="65" fillId="2" borderId="13" xfId="0" applyNumberFormat="1" applyFont="1" applyFill="1" applyBorder="1" applyAlignment="1">
      <alignment horizontal="center" vertical="center" wrapText="1"/>
    </xf>
    <xf numFmtId="0" fontId="65" fillId="0" borderId="0" xfId="0" applyFont="1" applyFill="1" applyBorder="1" applyAlignment="1">
      <alignment horizontal="center" vertical="center"/>
    </xf>
    <xf numFmtId="0" fontId="65" fillId="0" borderId="2" xfId="1" applyFont="1" applyFill="1" applyBorder="1" applyAlignment="1">
      <alignment horizontal="center" vertical="center" wrapText="1"/>
    </xf>
    <xf numFmtId="0" fontId="65" fillId="0" borderId="3" xfId="1" applyFont="1" applyFill="1" applyBorder="1" applyAlignment="1">
      <alignment horizontal="center" vertical="center" wrapText="1"/>
    </xf>
    <xf numFmtId="0" fontId="65" fillId="0" borderId="2" xfId="0" applyFont="1" applyBorder="1" applyAlignment="1">
      <alignment horizontal="center" vertical="center" wrapText="1"/>
    </xf>
    <xf numFmtId="0" fontId="67" fillId="0" borderId="2" xfId="0" applyFont="1" applyBorder="1" applyAlignment="1">
      <alignment horizontal="center" vertical="center"/>
    </xf>
    <xf numFmtId="0" fontId="65" fillId="0" borderId="3" xfId="0" applyFont="1" applyFill="1" applyBorder="1" applyAlignment="1">
      <alignment horizontal="center" vertical="center" wrapText="1"/>
    </xf>
    <xf numFmtId="0" fontId="65" fillId="0" borderId="5" xfId="0" applyFont="1" applyFill="1" applyBorder="1" applyAlignment="1">
      <alignment horizontal="center" vertical="center" wrapText="1"/>
    </xf>
    <xf numFmtId="0" fontId="63" fillId="24" borderId="2" xfId="0" applyFont="1" applyFill="1" applyBorder="1" applyAlignment="1">
      <alignment horizontal="center" vertical="center"/>
    </xf>
    <xf numFmtId="0" fontId="65" fillId="0" borderId="7" xfId="0" applyFont="1" applyFill="1" applyBorder="1" applyAlignment="1">
      <alignment horizontal="center" vertical="center"/>
    </xf>
    <xf numFmtId="0" fontId="65" fillId="0" borderId="2" xfId="1" applyFont="1" applyFill="1" applyBorder="1" applyAlignment="1">
      <alignment horizontal="center" vertical="center"/>
    </xf>
    <xf numFmtId="14" fontId="67" fillId="2" borderId="13" xfId="0" applyNumberFormat="1" applyFont="1" applyFill="1" applyBorder="1" applyAlignment="1">
      <alignment horizontal="center" vertical="center" wrapText="1"/>
    </xf>
    <xf numFmtId="0" fontId="65" fillId="2" borderId="2" xfId="0" applyFont="1" applyFill="1" applyBorder="1" applyAlignment="1">
      <alignment horizontal="center" vertical="center"/>
    </xf>
    <xf numFmtId="0" fontId="69" fillId="0" borderId="2" xfId="0" applyFont="1" applyBorder="1" applyAlignment="1">
      <alignment horizontal="center" vertical="center"/>
    </xf>
    <xf numFmtId="0" fontId="65" fillId="0" borderId="2" xfId="1" applyFont="1" applyBorder="1" applyAlignment="1">
      <alignment horizontal="center" vertical="center"/>
    </xf>
    <xf numFmtId="0" fontId="65" fillId="0" borderId="0" xfId="0" applyFont="1" applyFill="1" applyAlignment="1">
      <alignment horizontal="center" vertical="center"/>
    </xf>
    <xf numFmtId="14" fontId="65" fillId="0" borderId="13" xfId="0" applyNumberFormat="1" applyFont="1" applyFill="1" applyBorder="1" applyAlignment="1">
      <alignment horizontal="center" vertical="center"/>
    </xf>
    <xf numFmtId="0" fontId="65" fillId="0" borderId="0" xfId="1" applyFont="1" applyBorder="1" applyAlignment="1">
      <alignment horizontal="center" vertical="center"/>
    </xf>
    <xf numFmtId="0" fontId="65" fillId="2" borderId="0" xfId="1" applyFont="1" applyFill="1" applyBorder="1" applyAlignment="1">
      <alignment horizontal="center" vertical="center" wrapText="1"/>
    </xf>
    <xf numFmtId="0" fontId="67" fillId="0" borderId="3" xfId="0" applyFont="1" applyBorder="1" applyAlignment="1">
      <alignment horizontal="center" vertical="center" wrapText="1"/>
    </xf>
    <xf numFmtId="0" fontId="67" fillId="0" borderId="2" xfId="0" applyFont="1" applyBorder="1" applyAlignment="1">
      <alignment horizontal="center" vertical="center" wrapText="1"/>
    </xf>
    <xf numFmtId="0" fontId="70" fillId="0" borderId="2" xfId="0" applyFont="1" applyBorder="1" applyAlignment="1">
      <alignment horizontal="center" vertical="center"/>
    </xf>
    <xf numFmtId="0" fontId="70" fillId="0" borderId="3" xfId="0" applyFont="1" applyBorder="1" applyAlignment="1">
      <alignment horizontal="center" vertical="center" wrapText="1"/>
    </xf>
    <xf numFmtId="0" fontId="70" fillId="0" borderId="2" xfId="0" applyFont="1" applyBorder="1" applyAlignment="1">
      <alignment horizontal="center" vertical="center" wrapText="1"/>
    </xf>
    <xf numFmtId="14" fontId="70" fillId="2" borderId="13" xfId="0" applyNumberFormat="1" applyFont="1" applyFill="1" applyBorder="1" applyAlignment="1">
      <alignment horizontal="center" vertical="center" wrapText="1"/>
    </xf>
    <xf numFmtId="0" fontId="70" fillId="2" borderId="2" xfId="0" applyFont="1" applyFill="1" applyBorder="1" applyAlignment="1">
      <alignment horizontal="center" vertical="center" wrapText="1"/>
    </xf>
    <xf numFmtId="0" fontId="70" fillId="0" borderId="13" xfId="0" applyFont="1" applyBorder="1" applyAlignment="1">
      <alignment horizontal="center" vertical="center"/>
    </xf>
    <xf numFmtId="2" fontId="70" fillId="0" borderId="2" xfId="0" applyNumberFormat="1" applyFont="1" applyBorder="1" applyAlignment="1">
      <alignment horizontal="center" vertical="center"/>
    </xf>
    <xf numFmtId="4" fontId="70" fillId="0" borderId="2" xfId="0" applyNumberFormat="1" applyFont="1" applyBorder="1" applyAlignment="1">
      <alignment horizontal="center" vertical="center"/>
    </xf>
    <xf numFmtId="2" fontId="70" fillId="0" borderId="2" xfId="0" applyNumberFormat="1" applyFont="1" applyFill="1" applyBorder="1" applyAlignment="1">
      <alignment horizontal="center" vertical="center"/>
    </xf>
    <xf numFmtId="2" fontId="70" fillId="0" borderId="2" xfId="2" applyNumberFormat="1" applyFont="1" applyBorder="1" applyAlignment="1">
      <alignment horizontal="center" vertical="center"/>
    </xf>
    <xf numFmtId="4" fontId="70" fillId="0" borderId="2" xfId="2" applyNumberFormat="1" applyFont="1" applyBorder="1" applyAlignment="1">
      <alignment horizontal="center" vertical="center"/>
    </xf>
    <xf numFmtId="0" fontId="65" fillId="0" borderId="0" xfId="0" applyFont="1" applyBorder="1" applyAlignment="1">
      <alignment horizontal="center" vertical="center"/>
    </xf>
    <xf numFmtId="0" fontId="70" fillId="0" borderId="0" xfId="0" applyFont="1" applyAlignment="1">
      <alignment horizontal="center" vertical="center"/>
    </xf>
    <xf numFmtId="0" fontId="70" fillId="2" borderId="3" xfId="0" applyFont="1" applyFill="1" applyBorder="1" applyAlignment="1">
      <alignment horizontal="center" vertical="center" wrapText="1"/>
    </xf>
    <xf numFmtId="0" fontId="70" fillId="0" borderId="2" xfId="0" applyFont="1" applyFill="1" applyBorder="1" applyAlignment="1">
      <alignment horizontal="center" vertical="center"/>
    </xf>
    <xf numFmtId="14" fontId="67" fillId="2" borderId="0" xfId="0" applyNumberFormat="1" applyFont="1" applyFill="1" applyBorder="1" applyAlignment="1">
      <alignment horizontal="center" vertical="center" wrapText="1"/>
    </xf>
    <xf numFmtId="14" fontId="65" fillId="2" borderId="0" xfId="0" applyNumberFormat="1" applyFont="1" applyFill="1" applyBorder="1" applyAlignment="1">
      <alignment horizontal="center" vertical="center" wrapText="1"/>
    </xf>
    <xf numFmtId="14" fontId="67" fillId="0" borderId="13" xfId="0" applyNumberFormat="1" applyFont="1" applyBorder="1" applyAlignment="1">
      <alignment horizontal="center" vertical="center"/>
    </xf>
    <xf numFmtId="0" fontId="65" fillId="0" borderId="3" xfId="0" applyFont="1" applyBorder="1" applyAlignment="1">
      <alignment horizontal="center" vertical="center" wrapText="1"/>
    </xf>
    <xf numFmtId="14" fontId="65" fillId="0" borderId="13" xfId="0" applyNumberFormat="1" applyFont="1" applyBorder="1" applyAlignment="1">
      <alignment horizontal="center" vertical="center"/>
    </xf>
    <xf numFmtId="0" fontId="68" fillId="0" borderId="2" xfId="1" applyFont="1" applyBorder="1" applyAlignment="1">
      <alignment horizontal="center" vertical="center"/>
    </xf>
    <xf numFmtId="14" fontId="65" fillId="0" borderId="2" xfId="0" applyNumberFormat="1" applyFont="1" applyBorder="1" applyAlignment="1">
      <alignment horizontal="center" vertical="center"/>
    </xf>
    <xf numFmtId="2" fontId="65" fillId="0" borderId="0" xfId="0" applyNumberFormat="1" applyFont="1" applyBorder="1" applyAlignment="1">
      <alignment horizontal="center" vertical="center"/>
    </xf>
    <xf numFmtId="14" fontId="65" fillId="2" borderId="2" xfId="0" applyNumberFormat="1" applyFont="1" applyFill="1" applyBorder="1" applyAlignment="1">
      <alignment horizontal="center" vertical="center" wrapText="1"/>
    </xf>
    <xf numFmtId="14" fontId="65" fillId="2" borderId="16" xfId="0" applyNumberFormat="1" applyFont="1" applyFill="1" applyBorder="1" applyAlignment="1">
      <alignment horizontal="center" vertical="center" wrapText="1"/>
    </xf>
    <xf numFmtId="14" fontId="65" fillId="0" borderId="2" xfId="0" applyNumberFormat="1" applyFont="1" applyFill="1" applyBorder="1" applyAlignment="1">
      <alignment horizontal="center" vertical="center" wrapText="1"/>
    </xf>
    <xf numFmtId="0" fontId="65" fillId="2" borderId="7" xfId="1" applyFont="1" applyFill="1" applyBorder="1" applyAlignment="1">
      <alignment horizontal="center" vertical="center" wrapText="1"/>
    </xf>
    <xf numFmtId="0" fontId="68" fillId="0" borderId="2" xfId="1" applyFont="1" applyFill="1" applyBorder="1" applyAlignment="1">
      <alignment horizontal="center" vertical="center"/>
    </xf>
    <xf numFmtId="0" fontId="65" fillId="0" borderId="3" xfId="1" applyFont="1" applyFill="1" applyBorder="1" applyAlignment="1">
      <alignment horizontal="center" vertical="center"/>
    </xf>
    <xf numFmtId="0" fontId="65" fillId="2" borderId="5" xfId="0" applyFont="1" applyFill="1" applyBorder="1" applyAlignment="1">
      <alignment horizontal="center" vertical="center" wrapText="1"/>
    </xf>
    <xf numFmtId="0" fontId="68" fillId="0" borderId="0" xfId="0" applyFont="1" applyAlignment="1">
      <alignment horizontal="center" vertical="center"/>
    </xf>
    <xf numFmtId="2" fontId="65" fillId="0" borderId="0" xfId="0" applyNumberFormat="1" applyFont="1" applyAlignment="1">
      <alignment horizontal="center" vertical="center"/>
    </xf>
    <xf numFmtId="4" fontId="65" fillId="0" borderId="0" xfId="0" applyNumberFormat="1" applyFont="1" applyAlignment="1">
      <alignment horizontal="center" vertical="center"/>
    </xf>
    <xf numFmtId="1" fontId="65" fillId="0" borderId="0" xfId="0" applyNumberFormat="1" applyFont="1" applyAlignment="1">
      <alignment horizontal="center" vertical="center"/>
    </xf>
    <xf numFmtId="0" fontId="1" fillId="0" borderId="2" xfId="1" applyBorder="1" applyAlignment="1" applyProtection="1">
      <alignment horizontal="center" vertical="center"/>
    </xf>
    <xf numFmtId="0" fontId="1" fillId="0" borderId="3" xfId="1" applyFill="1" applyBorder="1" applyAlignment="1">
      <alignment horizontal="center" vertical="center" wrapText="1"/>
    </xf>
    <xf numFmtId="0" fontId="1" fillId="2" borderId="2" xfId="1" applyFill="1" applyBorder="1" applyAlignment="1">
      <alignment horizontal="center" vertical="center" wrapText="1"/>
    </xf>
    <xf numFmtId="0" fontId="1" fillId="0" borderId="2" xfId="1" applyBorder="1" applyAlignment="1">
      <alignment horizontal="center" vertical="center"/>
    </xf>
    <xf numFmtId="0" fontId="1" fillId="2" borderId="2" xfId="1" applyFill="1" applyBorder="1" applyAlignment="1" applyProtection="1">
      <alignment horizontal="center" vertical="center" wrapText="1"/>
    </xf>
    <xf numFmtId="0" fontId="1" fillId="2" borderId="3" xfId="1" applyFill="1" applyBorder="1" applyAlignment="1" applyProtection="1">
      <alignment horizontal="center" vertical="center" wrapText="1"/>
    </xf>
    <xf numFmtId="0" fontId="1" fillId="0" borderId="3" xfId="1" applyBorder="1" applyAlignment="1" applyProtection="1">
      <alignment horizontal="center" vertical="center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0" fontId="71" fillId="0" borderId="0" xfId="0" applyFont="1" applyAlignment="1">
      <alignment horizontal="center" vertical="center"/>
    </xf>
    <xf numFmtId="0" fontId="1" fillId="0" borderId="0" xfId="1" applyFill="1" applyAlignment="1">
      <alignment horizontal="center" vertical="center"/>
    </xf>
    <xf numFmtId="0" fontId="1" fillId="0" borderId="3" xfId="1" applyBorder="1" applyAlignment="1">
      <alignment horizontal="center" vertical="center"/>
    </xf>
    <xf numFmtId="0" fontId="1" fillId="2" borderId="3" xfId="1" applyFill="1" applyBorder="1" applyAlignment="1">
      <alignment horizontal="center" vertical="center" wrapText="1"/>
    </xf>
    <xf numFmtId="0" fontId="1" fillId="0" borderId="3" xfId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2" fillId="0" borderId="0" xfId="0" applyFont="1" applyAlignment="1">
      <alignment horizontal="center" vertical="center"/>
    </xf>
  </cellXfs>
  <cellStyles count="3">
    <cellStyle name="Lien hypertexte" xfId="1" builtinId="8"/>
    <cellStyle name="Milliers" xfId="2" builtinId="3"/>
    <cellStyle name="Normal" xfId="0" builtinId="0"/>
  </cellStyles>
  <dxfs count="643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080808"/>
      <color rgb="FFFDF6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Personnalisé 6">
      <a:dk1>
        <a:srgbClr val="4E3B30"/>
      </a:dk1>
      <a:lt1>
        <a:srgbClr val="0070C0"/>
      </a:lt1>
      <a:dk2>
        <a:srgbClr val="4E3B30"/>
      </a:dk2>
      <a:lt2>
        <a:srgbClr val="FBEEC9"/>
      </a:lt2>
      <a:accent1>
        <a:srgbClr val="A5644E"/>
      </a:accent1>
      <a:accent2>
        <a:srgbClr val="A5644E"/>
      </a:accent2>
      <a:accent3>
        <a:srgbClr val="B58B80"/>
      </a:accent3>
      <a:accent4>
        <a:srgbClr val="C3986D"/>
      </a:accent4>
      <a:accent5>
        <a:srgbClr val="A19574"/>
      </a:accent5>
      <a:accent6>
        <a:srgbClr val="C17529"/>
      </a:accent6>
      <a:hlink>
        <a:srgbClr val="AD1F1F"/>
      </a:hlink>
      <a:folHlink>
        <a:srgbClr val="FFC42F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..\Produits\Aximum\Attenuateur-TAU_100-Fiche.pdf" TargetMode="External"/><Relationship Id="rId13" Type="http://schemas.openxmlformats.org/officeDocument/2006/relationships/hyperlink" Target="..\Produits\Asebal\Att&#233;nuateur-TAU_tube-fiche.pdf" TargetMode="External"/><Relationship Id="rId3" Type="http://schemas.openxmlformats.org/officeDocument/2006/relationships/hyperlink" Target="file:///F:\les%20fabriquants\TRINITY\Certificat%20CE\Agrement-EuroTRACC-CE-Certificate%20(1).pdf" TargetMode="External"/><Relationship Id="rId7" Type="http://schemas.openxmlformats.org/officeDocument/2006/relationships/hyperlink" Target="..\Produits\Aximum\Attenuateur-TAU_80-Fiche.pdf" TargetMode="External"/><Relationship Id="rId12" Type="http://schemas.openxmlformats.org/officeDocument/2006/relationships/hyperlink" Target="..\Produits\Asebal\Att&#233;nuateur-TAU-fiche.pdf" TargetMode="External"/><Relationship Id="rId2" Type="http://schemas.openxmlformats.org/officeDocument/2006/relationships/hyperlink" Target="file:///F:\les%20fabriquants\TRINITY\Certificat%20CE\Agrement-EuroTRACC-CE-Certificate%20(1).pdf" TargetMode="External"/><Relationship Id="rId16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Relationship Id="rId6" Type="http://schemas.openxmlformats.org/officeDocument/2006/relationships/hyperlink" Target="..\Produits\Aximum\Attenuateur-TAU_50-Fiche.pdf" TargetMode="External"/><Relationship Id="rId11" Type="http://schemas.openxmlformats.org/officeDocument/2006/relationships/hyperlink" Target="..\Produits\Asebal\Att&#233;nuateur-TAU_B_110-fiche.pdf" TargetMode="External"/><Relationship Id="rId5" Type="http://schemas.openxmlformats.org/officeDocument/2006/relationships/hyperlink" Target="..\Produits\Aximum\Attenuateur-SAVIA_2001-Fiche.pdf" TargetMode="External"/><Relationship Id="rId15" Type="http://schemas.openxmlformats.org/officeDocument/2006/relationships/hyperlink" Target="..\Produits\Autostrade\Att&#233;nuateur-BUMP_6-fiche.pdf" TargetMode="External"/><Relationship Id="rId10" Type="http://schemas.openxmlformats.org/officeDocument/2006/relationships/hyperlink" Target="..\Produits\Aximum\Attenuateur-WALT-Fiche.pdf" TargetMode="External"/><Relationship Id="rId4" Type="http://schemas.openxmlformats.org/officeDocument/2006/relationships/hyperlink" Target="..\Produits\Aximum\Attenuateur-SAVIA_2000-Fiche.pdf" TargetMode="External"/><Relationship Id="rId9" Type="http://schemas.openxmlformats.org/officeDocument/2006/relationships/hyperlink" Target="..\Produits\Aximum\Attenuateur-TAU_110-Fiche.pdf" TargetMode="External"/><Relationship Id="rId14" Type="http://schemas.openxmlformats.org/officeDocument/2006/relationships/hyperlink" Target="..\Produits\Autostrade\Att&#233;nuateur-bump_6_80_1-certif.PDF" TargetMode="External"/></Relationships>
</file>

<file path=xl/worksheets/_rels/sheet6.xml.rels><?xml version="1.0" encoding="UTF-8" standalone="yes"?>
<Relationships xmlns="http://schemas.openxmlformats.org/package/2006/relationships"><Relationship Id="rId26" Type="http://schemas.openxmlformats.org/officeDocument/2006/relationships/hyperlink" Target="..\Produits\AB\Barr_SC-ZS1_84-fiche.pdf" TargetMode="External"/><Relationship Id="rId117" Type="http://schemas.openxmlformats.org/officeDocument/2006/relationships/hyperlink" Target="..\Produits\Alka\Barr_SC-DDSP_4.0_B-certif.pdf" TargetMode="External"/><Relationship Id="rId21" Type="http://schemas.openxmlformats.org/officeDocument/2006/relationships/hyperlink" Target="..\Produits\AB\Barr_SC-ZS1_43-fiche.pdf" TargetMode="External"/><Relationship Id="rId42" Type="http://schemas.openxmlformats.org/officeDocument/2006/relationships/hyperlink" Target="..\Produits\Aximum\Barr_SC-Eco_GS2A-Notice.pdf" TargetMode="External"/><Relationship Id="rId47" Type="http://schemas.openxmlformats.org/officeDocument/2006/relationships/hyperlink" Target="..\Produits\Aximum\Barr_SC-GRC+-Certif.pdf" TargetMode="External"/><Relationship Id="rId63" Type="http://schemas.openxmlformats.org/officeDocument/2006/relationships/hyperlink" Target="..\Produits\Aximum\Barr_SC-GS4-Certif.pdf" TargetMode="External"/><Relationship Id="rId68" Type="http://schemas.openxmlformats.org/officeDocument/2006/relationships/hyperlink" Target="..\Produits\Aximum\Barr_SC-BN5-Fiche.pdf" TargetMode="External"/><Relationship Id="rId84" Type="http://schemas.openxmlformats.org/officeDocument/2006/relationships/hyperlink" Target="..\Produits\Asebal\Barr_SC-AS-BL2_.B-fiche.pdf" TargetMode="External"/><Relationship Id="rId89" Type="http://schemas.openxmlformats.org/officeDocument/2006/relationships/hyperlink" Target="..\Produits\Asebal\Barr_SC-AS-BLB_C-fiche.pdf" TargetMode="External"/><Relationship Id="rId112" Type="http://schemas.openxmlformats.org/officeDocument/2006/relationships/hyperlink" Target="..\Produits\Alka\Barr_SC-DDSP_1.33-notice.pdf" TargetMode="External"/><Relationship Id="rId133" Type="http://schemas.openxmlformats.org/officeDocument/2006/relationships/hyperlink" Target="..\Produits\Alka\Barr_SC-EDSP_2.0-notice.pdf" TargetMode="External"/><Relationship Id="rId138" Type="http://schemas.openxmlformats.org/officeDocument/2006/relationships/hyperlink" Target="..\Produits\Alka\Barr_SC-ESP_2.0-notice.pdf" TargetMode="External"/><Relationship Id="rId154" Type="http://schemas.openxmlformats.org/officeDocument/2006/relationships/hyperlink" Target="..\Produits\Alka\Barr_SC-Super-Rail_Eco_doppelt-certif.pdf" TargetMode="External"/><Relationship Id="rId159" Type="http://schemas.openxmlformats.org/officeDocument/2006/relationships/hyperlink" Target="..\Produits\Alka\Barr_SC-Super-Rail_ES_1.0_H1-fiche.pdf" TargetMode="External"/><Relationship Id="rId175" Type="http://schemas.openxmlformats.org/officeDocument/2006/relationships/hyperlink" Target="..\Produits\Alka\Barr_SC-Super-rail_VZB-notice.pdf" TargetMode="External"/><Relationship Id="rId170" Type="http://schemas.openxmlformats.org/officeDocument/2006/relationships/hyperlink" Target="..\Produits\Alka\Barr_SC-Super-rail_H4b-notice.pdf" TargetMode="External"/><Relationship Id="rId16" Type="http://schemas.openxmlformats.org/officeDocument/2006/relationships/hyperlink" Target="..\Produits\AB\Barr_SC-Z_E2_6C-fiche.pdf" TargetMode="External"/><Relationship Id="rId107" Type="http://schemas.openxmlformats.org/officeDocument/2006/relationships/hyperlink" Target="..\Produits\Alka\Barr_SC-3N_AHO-certif.PDF" TargetMode="External"/><Relationship Id="rId11" Type="http://schemas.openxmlformats.org/officeDocument/2006/relationships/hyperlink" Target="..\Produits\AB\Barr_SC-Z_E2_4-fiche.pdf" TargetMode="External"/><Relationship Id="rId32" Type="http://schemas.openxmlformats.org/officeDocument/2006/relationships/hyperlink" Target="..\Produits\Aximum\Barr_SC-BHO+-Notice.pdf" TargetMode="External"/><Relationship Id="rId37" Type="http://schemas.openxmlformats.org/officeDocument/2006/relationships/hyperlink" Target="..\Produits\Aximum\Barr_SC-DE2+_R8-Certif.pdf" TargetMode="External"/><Relationship Id="rId53" Type="http://schemas.openxmlformats.org/officeDocument/2006/relationships/hyperlink" Target="..\Produits\Aximum\Barr_SC-H2+-Certif.pdf" TargetMode="External"/><Relationship Id="rId58" Type="http://schemas.openxmlformats.org/officeDocument/2006/relationships/hyperlink" Target="..\Produits\Aximum\Barr_SC-GS2+-Notice.pdf" TargetMode="External"/><Relationship Id="rId74" Type="http://schemas.openxmlformats.org/officeDocument/2006/relationships/hyperlink" Target="..\Produits\Aximum\Barr_SC-EVOL_GS2.0-Notice.pdf" TargetMode="External"/><Relationship Id="rId79" Type="http://schemas.openxmlformats.org/officeDocument/2006/relationships/hyperlink" Target="..\Produits\AB\Barr_SC-ZB4_1-fiche.pdf" TargetMode="External"/><Relationship Id="rId102" Type="http://schemas.openxmlformats.org/officeDocument/2006/relationships/hyperlink" Target="..\Produits\Asebal\Barr_SC-AS-ME1_A_C2-fiche.pdf" TargetMode="External"/><Relationship Id="rId123" Type="http://schemas.openxmlformats.org/officeDocument/2006/relationships/hyperlink" Target="..\Produits\Alka\Barr_SC-Eco-Safe_1.33_H1-fiche.pdf" TargetMode="External"/><Relationship Id="rId128" Type="http://schemas.openxmlformats.org/officeDocument/2006/relationships/hyperlink" Target="..\Produits\Alka\Barr_SC-Eco-Safe_2.0_L1-certif.pdf" TargetMode="External"/><Relationship Id="rId144" Type="http://schemas.openxmlformats.org/officeDocument/2006/relationships/hyperlink" Target="..\Produits\Alka\Barr_SC-ESP_4.0-certif.pdf" TargetMode="External"/><Relationship Id="rId149" Type="http://schemas.openxmlformats.org/officeDocument/2006/relationships/hyperlink" Target="..\Produits\Alka\Barr_SC-ESP_Plus_2.0_A-notice.pdf" TargetMode="External"/><Relationship Id="rId5" Type="http://schemas.openxmlformats.org/officeDocument/2006/relationships/hyperlink" Target="..\Produits\AB\Barr_SC-WEU4-fiche.pdf" TargetMode="External"/><Relationship Id="rId90" Type="http://schemas.openxmlformats.org/officeDocument/2006/relationships/hyperlink" Target="..\Produits\Asebal\Barr_SC-AS-BLB_D-fiche.pdf" TargetMode="External"/><Relationship Id="rId95" Type="http://schemas.openxmlformats.org/officeDocument/2006/relationships/hyperlink" Target="..\Produits\Asebal\Barr_SC-AS-BLB_F-fiche.pdf" TargetMode="External"/><Relationship Id="rId160" Type="http://schemas.openxmlformats.org/officeDocument/2006/relationships/hyperlink" Target="..\Produits\Alka\Barr_SC-Super-Rail_ES_1.0_H1-fiche.pdf" TargetMode="External"/><Relationship Id="rId165" Type="http://schemas.openxmlformats.org/officeDocument/2006/relationships/hyperlink" Target="..\Produits\Alka\Barr_SC-Super-Rail_H2-certif.pdf" TargetMode="External"/><Relationship Id="rId181" Type="http://schemas.openxmlformats.org/officeDocument/2006/relationships/comments" Target="../comments1.xml"/><Relationship Id="rId22" Type="http://schemas.openxmlformats.org/officeDocument/2006/relationships/hyperlink" Target="..\Produits\AB\Barr_SC-ZS1_44-fiche.pdf" TargetMode="External"/><Relationship Id="rId27" Type="http://schemas.openxmlformats.org/officeDocument/2006/relationships/hyperlink" Target="..\Produits\AB\Barr_SC-ZS1_84-certif.pdf" TargetMode="External"/><Relationship Id="rId43" Type="http://schemas.openxmlformats.org/officeDocument/2006/relationships/hyperlink" Target="..\Produits\Aximum\Barr_SC-Eco_GS2A-Certif.pdf" TargetMode="External"/><Relationship Id="rId48" Type="http://schemas.openxmlformats.org/officeDocument/2006/relationships/hyperlink" Target="..\Produits\Aximum\Barr_SC-GRC+-Fiche.pdf" TargetMode="External"/><Relationship Id="rId64" Type="http://schemas.openxmlformats.org/officeDocument/2006/relationships/hyperlink" Target="..\Produits\Aximum\Barr_SC-GSE+-Certif.pdf" TargetMode="External"/><Relationship Id="rId69" Type="http://schemas.openxmlformats.org/officeDocument/2006/relationships/hyperlink" Target="..\Produits\Aximum\Barr_SC-Eco_GS2B-Certif.pdf" TargetMode="External"/><Relationship Id="rId113" Type="http://schemas.openxmlformats.org/officeDocument/2006/relationships/hyperlink" Target="..\Produits\Alka\Barr_SC-DDSP_2.0++-certif.pdf" TargetMode="External"/><Relationship Id="rId118" Type="http://schemas.openxmlformats.org/officeDocument/2006/relationships/hyperlink" Target="..\Produits\Alka\Barr_SC-DDSP_4.0_B-fiche.pdf" TargetMode="External"/><Relationship Id="rId134" Type="http://schemas.openxmlformats.org/officeDocument/2006/relationships/hyperlink" Target="..\Produits\Alka\Barr_SC-ESP_2.0_Profil_A-certif.pdf" TargetMode="External"/><Relationship Id="rId139" Type="http://schemas.openxmlformats.org/officeDocument/2006/relationships/hyperlink" Target="..\Produits\Alka\Barr_SC-ESP_2.0-notice.pdf" TargetMode="External"/><Relationship Id="rId80" Type="http://schemas.openxmlformats.org/officeDocument/2006/relationships/hyperlink" Target="..\Produits\AB\Barr_SC-ZW12-certif.pdf" TargetMode="External"/><Relationship Id="rId85" Type="http://schemas.openxmlformats.org/officeDocument/2006/relationships/hyperlink" Target="..\Produits\Asebal\Barr_SC-AS-BL2_A-fiche.pdf" TargetMode="External"/><Relationship Id="rId150" Type="http://schemas.openxmlformats.org/officeDocument/2006/relationships/hyperlink" Target="..\Produits\Alka\Barr_SC-ESP_Plus_W1-certif.pdf" TargetMode="External"/><Relationship Id="rId155" Type="http://schemas.openxmlformats.org/officeDocument/2006/relationships/hyperlink" Target="..\Produits\Alka\Barr_SC-Super-Rail_Eco_doppelt-fiche.pdf" TargetMode="External"/><Relationship Id="rId171" Type="http://schemas.openxmlformats.org/officeDocument/2006/relationships/hyperlink" Target="..\Produits\Alka\Barr_SC-Super-Rail_light-fiche.pdf" TargetMode="External"/><Relationship Id="rId176" Type="http://schemas.openxmlformats.org/officeDocument/2006/relationships/hyperlink" Target="..\Produits\Alka\Barr_SC-Super-Rail-ES_1.0_L1-certif.pdf" TargetMode="External"/><Relationship Id="rId12" Type="http://schemas.openxmlformats.org/officeDocument/2006/relationships/hyperlink" Target="..\Produits\AB\Barr_SC-Z_E2_4C-fiche4.pdf" TargetMode="External"/><Relationship Id="rId17" Type="http://schemas.openxmlformats.org/officeDocument/2006/relationships/hyperlink" Target="..\Produits\AB\Barr_SC-ZE12-certif.pdf" TargetMode="External"/><Relationship Id="rId33" Type="http://schemas.openxmlformats.org/officeDocument/2006/relationships/hyperlink" Target="..\Produits\Aximum\Barr_SC-DE2+_R4-Notice.pdf" TargetMode="External"/><Relationship Id="rId38" Type="http://schemas.openxmlformats.org/officeDocument/2006/relationships/hyperlink" Target="..\Produits\Aximum\Barr_SC-DE2+-Fiche.pdf" TargetMode="External"/><Relationship Id="rId59" Type="http://schemas.openxmlformats.org/officeDocument/2006/relationships/hyperlink" Target="..\Produits\Aximum\Barr_SC-GS2-Certif.pdf" TargetMode="External"/><Relationship Id="rId103" Type="http://schemas.openxmlformats.org/officeDocument/2006/relationships/hyperlink" Target="..\Produits\Asebal\Barr_SC-AS-ME1_A-fiche.pdf" TargetMode="External"/><Relationship Id="rId108" Type="http://schemas.openxmlformats.org/officeDocument/2006/relationships/hyperlink" Target="..\Produits\Alka\Barr_SC-AG01_1.33_H3-certif.pdf" TargetMode="External"/><Relationship Id="rId124" Type="http://schemas.openxmlformats.org/officeDocument/2006/relationships/hyperlink" Target="..\Produits\Alka\Barr_SC-Eco-Safe_1.33-H1-certif.pdf" TargetMode="External"/><Relationship Id="rId129" Type="http://schemas.openxmlformats.org/officeDocument/2006/relationships/hyperlink" Target="..\Produits\Alka\Barr_SC-Eco-Safe_4.0-certif.pdf" TargetMode="External"/><Relationship Id="rId54" Type="http://schemas.openxmlformats.org/officeDocument/2006/relationships/hyperlink" Target="..\Produits\Aximum\Barr_SC-H2+-Fiche.pdf" TargetMode="External"/><Relationship Id="rId70" Type="http://schemas.openxmlformats.org/officeDocument/2006/relationships/hyperlink" Target="..\Produits\Aximum\Barr_SC-Eco_GS2B-Notice.pdf" TargetMode="External"/><Relationship Id="rId75" Type="http://schemas.openxmlformats.org/officeDocument/2006/relationships/hyperlink" Target="..\Produits\Aximum\Barr_SC-EVOL_GS4.0-Fiche.pdf" TargetMode="External"/><Relationship Id="rId91" Type="http://schemas.openxmlformats.org/officeDocument/2006/relationships/hyperlink" Target="..\Produits\Asebal\Barr_SC-AS-BLB_E_C2-fiche.pdf" TargetMode="External"/><Relationship Id="rId96" Type="http://schemas.openxmlformats.org/officeDocument/2006/relationships/hyperlink" Target="..\Produits\Asebal\Barr_SC-AS-BLB_G-fiche.pdf" TargetMode="External"/><Relationship Id="rId140" Type="http://schemas.openxmlformats.org/officeDocument/2006/relationships/hyperlink" Target="..\Produits\Alka\Barr_SC-ESP_4.0_&#233;cran_moto-certif.pdf" TargetMode="External"/><Relationship Id="rId145" Type="http://schemas.openxmlformats.org/officeDocument/2006/relationships/hyperlink" Target="..\Produits\Alka\Barr_SC-ESP_BOS-certif.pdf" TargetMode="External"/><Relationship Id="rId161" Type="http://schemas.openxmlformats.org/officeDocument/2006/relationships/hyperlink" Target="..\Produits\Alka\Barr_SC-Super-Rail_ES_1.0_L1-fiche.pdf" TargetMode="External"/><Relationship Id="rId166" Type="http://schemas.openxmlformats.org/officeDocument/2006/relationships/hyperlink" Target="..\Produits\Alka\Barr_SC-Super-Rail_H2-fiche.pdf" TargetMode="External"/><Relationship Id="rId1" Type="http://schemas.openxmlformats.org/officeDocument/2006/relationships/printerSettings" Target="../printerSettings/printerSettings9.bin"/><Relationship Id="rId6" Type="http://schemas.openxmlformats.org/officeDocument/2006/relationships/hyperlink" Target="..\Produits\AB\Barr_SC-Z_E1_2-fiche.pdf" TargetMode="External"/><Relationship Id="rId23" Type="http://schemas.openxmlformats.org/officeDocument/2006/relationships/hyperlink" Target="..\Produits\AB\Barr_SC-ZS1_44-certif.pdf" TargetMode="External"/><Relationship Id="rId28" Type="http://schemas.openxmlformats.org/officeDocument/2006/relationships/hyperlink" Target="..\Produits\AB\Barr_SC-ZW11.33EM-certif.pdf" TargetMode="External"/><Relationship Id="rId49" Type="http://schemas.openxmlformats.org/officeDocument/2006/relationships/hyperlink" Target="..\Produits\Aximum\Barr_SC-GRC+-Notice.pdf" TargetMode="External"/><Relationship Id="rId114" Type="http://schemas.openxmlformats.org/officeDocument/2006/relationships/hyperlink" Target="..\Produits\Alka\Barr_SC-DDSP_2.0++-fiche.pdf" TargetMode="External"/><Relationship Id="rId119" Type="http://schemas.openxmlformats.org/officeDocument/2006/relationships/hyperlink" Target="..\Produits\Alka\Barr_SC-DDSP_4.0-notice.pdf" TargetMode="External"/><Relationship Id="rId44" Type="http://schemas.openxmlformats.org/officeDocument/2006/relationships/hyperlink" Target="..\Produits\Aximum\Barr_SC-GCU+-Fiche.pdf" TargetMode="External"/><Relationship Id="rId60" Type="http://schemas.openxmlformats.org/officeDocument/2006/relationships/hyperlink" Target="..\Produits\Aximum\Barr_SC-GS4+-Certif.pdf" TargetMode="External"/><Relationship Id="rId65" Type="http://schemas.openxmlformats.org/officeDocument/2006/relationships/hyperlink" Target="..\Produits\Aximum\Barr_SC-GSE+-Fiche.pdf" TargetMode="External"/><Relationship Id="rId81" Type="http://schemas.openxmlformats.org/officeDocument/2006/relationships/hyperlink" Target="..\Produits\Asebal\Barr_SC-AS-BL1_B_C2_H1-fiche.pdf" TargetMode="External"/><Relationship Id="rId86" Type="http://schemas.openxmlformats.org/officeDocument/2006/relationships/hyperlink" Target="..\Produits\Asebal\Barr_SC-AS-BL2_B_C1-fiche.pdf" TargetMode="External"/><Relationship Id="rId130" Type="http://schemas.openxmlformats.org/officeDocument/2006/relationships/hyperlink" Target="..\Produits\Alka\Barr_SC-EDSP_2.0_Motorrad-certif.pdf" TargetMode="External"/><Relationship Id="rId135" Type="http://schemas.openxmlformats.org/officeDocument/2006/relationships/hyperlink" Target="..\Produits\Alka\Barr_SC-ESP_2.0_Profil_B-certif.pdf" TargetMode="External"/><Relationship Id="rId151" Type="http://schemas.openxmlformats.org/officeDocument/2006/relationships/hyperlink" Target="..\Produits\Alka\Barr_SC-Super-Rail_Eco_1A_M&#252;F-certif.pdf" TargetMode="External"/><Relationship Id="rId156" Type="http://schemas.openxmlformats.org/officeDocument/2006/relationships/hyperlink" Target="..\Produits\Alka\Barr_SC-Super-Rail_Eco_doppelt-notice.pdf" TargetMode="External"/><Relationship Id="rId177" Type="http://schemas.openxmlformats.org/officeDocument/2006/relationships/hyperlink" Target="..\Produits\Alka\Barr_SC-Super-Rail-ES_1.0_N2-certif.pdf" TargetMode="External"/><Relationship Id="rId4" Type="http://schemas.openxmlformats.org/officeDocument/2006/relationships/hyperlink" Target="..\Produits\AB\Barr_SC-WEU2-fiche.pdf" TargetMode="External"/><Relationship Id="rId9" Type="http://schemas.openxmlformats.org/officeDocument/2006/relationships/hyperlink" Target="..\Produits\AB\Barr_SC-Z_E2_3-fiche.pdf" TargetMode="External"/><Relationship Id="rId172" Type="http://schemas.openxmlformats.org/officeDocument/2006/relationships/hyperlink" Target="..\Produits\Alka\Barr_SC-Super-Rail_light-certif.pdf" TargetMode="External"/><Relationship Id="rId180" Type="http://schemas.openxmlformats.org/officeDocument/2006/relationships/vmlDrawing" Target="../drawings/vmlDrawing1.vml"/><Relationship Id="rId13" Type="http://schemas.openxmlformats.org/officeDocument/2006/relationships/hyperlink" Target="..\Produits\AB\Barr_SC-Z_E2_5-fiche.pdf" TargetMode="External"/><Relationship Id="rId18" Type="http://schemas.openxmlformats.org/officeDocument/2006/relationships/hyperlink" Target="..\Produits\AB\Barr_SC-ZK12-certif.pdf" TargetMode="External"/><Relationship Id="rId39" Type="http://schemas.openxmlformats.org/officeDocument/2006/relationships/hyperlink" Target="..\Produits\Aximum\Barr_SC-DE2+-Notice.pdf" TargetMode="External"/><Relationship Id="rId109" Type="http://schemas.openxmlformats.org/officeDocument/2006/relationships/hyperlink" Target="..\Produits\Alka\Barr_SC-AG02H2-certif.PDF" TargetMode="External"/><Relationship Id="rId34" Type="http://schemas.openxmlformats.org/officeDocument/2006/relationships/hyperlink" Target="..\Produits\Aximum\Barr_SC-DE2+_R4-Fiche.pdf" TargetMode="External"/><Relationship Id="rId50" Type="http://schemas.openxmlformats.org/officeDocument/2006/relationships/hyperlink" Target="..\Produits\Aximum\Barr_SC-H1+-Certif.pdf" TargetMode="External"/><Relationship Id="rId55" Type="http://schemas.openxmlformats.org/officeDocument/2006/relationships/hyperlink" Target="..\Produits\Aximum\Barr_SC-H2+-Notice.pdf" TargetMode="External"/><Relationship Id="rId76" Type="http://schemas.openxmlformats.org/officeDocument/2006/relationships/hyperlink" Target="..\Produits\Aximum\Barr_SC-EVOL_GS4.0-Notice.pdf" TargetMode="External"/><Relationship Id="rId97" Type="http://schemas.openxmlformats.org/officeDocument/2006/relationships/hyperlink" Target="..\Produits\Asebal\Barr_SC-AS-BMDNA2_C-fiche.pdf" TargetMode="External"/><Relationship Id="rId104" Type="http://schemas.openxmlformats.org/officeDocument/2006/relationships/hyperlink" Target="..\Produits\Asebal\Barr_SC-AS-MEB_A-fiche.pdf" TargetMode="External"/><Relationship Id="rId120" Type="http://schemas.openxmlformats.org/officeDocument/2006/relationships/hyperlink" Target="..\Produits\Alka\Barr_SC-DDSP_4.0-notice.pdf" TargetMode="External"/><Relationship Id="rId125" Type="http://schemas.openxmlformats.org/officeDocument/2006/relationships/hyperlink" Target="..\Produits\Alka\Barr_SC-Eco-Safe_2.0_H1-fiche.pdf" TargetMode="External"/><Relationship Id="rId141" Type="http://schemas.openxmlformats.org/officeDocument/2006/relationships/hyperlink" Target="..\Produits\Alka\Barr_SC-ESP_4.0_&#233;cran_moto-fiche.pdf" TargetMode="External"/><Relationship Id="rId146" Type="http://schemas.openxmlformats.org/officeDocument/2006/relationships/hyperlink" Target="..\Produits\Alka\Barr_SC-ESP_BOS-fiche.pdf" TargetMode="External"/><Relationship Id="rId167" Type="http://schemas.openxmlformats.org/officeDocument/2006/relationships/hyperlink" Target="..\Produits\Alka\Barr_SC-Super-rail_H2-notice.pdf" TargetMode="External"/><Relationship Id="rId7" Type="http://schemas.openxmlformats.org/officeDocument/2006/relationships/hyperlink" Target="..\Produits\AB\Barr_SC-Z_E2_2-fiche.pdf" TargetMode="External"/><Relationship Id="rId71" Type="http://schemas.openxmlformats.org/officeDocument/2006/relationships/hyperlink" Target="..\Produits\Aximum\Barr_SC-EVOL_GS1.5-Fiche.pdf" TargetMode="External"/><Relationship Id="rId92" Type="http://schemas.openxmlformats.org/officeDocument/2006/relationships/hyperlink" Target="..\Produits\Asebal\Barr_SC-AS-BLB_E_C4-fiche.pdf" TargetMode="External"/><Relationship Id="rId162" Type="http://schemas.openxmlformats.org/officeDocument/2006/relationships/hyperlink" Target="..\Produits\Alka\Barr_SC-Super-Rail_ES_1.0_N2-fiche.pdf" TargetMode="External"/><Relationship Id="rId2" Type="http://schemas.openxmlformats.org/officeDocument/2006/relationships/hyperlink" Target="..\Produits\AB\Barr_SC-KEU2-fiche.pdf" TargetMode="External"/><Relationship Id="rId29" Type="http://schemas.openxmlformats.org/officeDocument/2006/relationships/hyperlink" Target="..\Produits\AB\Barr_SC-ZW12EM-certif.pdf" TargetMode="External"/><Relationship Id="rId24" Type="http://schemas.openxmlformats.org/officeDocument/2006/relationships/hyperlink" Target="..\Produits\AB\Barr_SC-ZS1_83-fiche.pdf" TargetMode="External"/><Relationship Id="rId40" Type="http://schemas.openxmlformats.org/officeDocument/2006/relationships/hyperlink" Target="..\Produits\Aximum\Barr_SC-DE2+-Certif.pdf" TargetMode="External"/><Relationship Id="rId45" Type="http://schemas.openxmlformats.org/officeDocument/2006/relationships/hyperlink" Target="..\Produits\Aximum\Barr_SC-GCU+-Notice.pdf" TargetMode="External"/><Relationship Id="rId66" Type="http://schemas.openxmlformats.org/officeDocument/2006/relationships/hyperlink" Target="..\Produits\Aximum\Barr_SC-GSe+-Notice.pdf" TargetMode="External"/><Relationship Id="rId87" Type="http://schemas.openxmlformats.org/officeDocument/2006/relationships/hyperlink" Target="..\Produits\Asebal\Barr_SC-AS-BLB_A-fiche.pdf" TargetMode="External"/><Relationship Id="rId110" Type="http://schemas.openxmlformats.org/officeDocument/2006/relationships/hyperlink" Target="..\Produits\Alka\Barr_SC-DDSP_1.33+SL-certif.pdf" TargetMode="External"/><Relationship Id="rId115" Type="http://schemas.openxmlformats.org/officeDocument/2006/relationships/hyperlink" Target="..\Produits\Alka\Barr_SC-DDSP_4.0_A-certif.pdf" TargetMode="External"/><Relationship Id="rId131" Type="http://schemas.openxmlformats.org/officeDocument/2006/relationships/hyperlink" Target="..\Produits\Alka\Barr_SC-EDSP_2.0-fiche.pdf" TargetMode="External"/><Relationship Id="rId136" Type="http://schemas.openxmlformats.org/officeDocument/2006/relationships/hyperlink" Target="..\Produits\Alka\Barr_SC-ESP_2.0-fiche.pdf" TargetMode="External"/><Relationship Id="rId157" Type="http://schemas.openxmlformats.org/officeDocument/2006/relationships/hyperlink" Target="..\Produits\Alka\Barr_SC-Super-Rail_Eco-certif.pdf" TargetMode="External"/><Relationship Id="rId178" Type="http://schemas.openxmlformats.org/officeDocument/2006/relationships/hyperlink" Target="..\Produits\Alka\Barr_SC-Super-Rail-ES_1.33_H1-certif.pdf" TargetMode="External"/><Relationship Id="rId61" Type="http://schemas.openxmlformats.org/officeDocument/2006/relationships/hyperlink" Target="..\Produits\Aximum\Barr_SC-GS4+-Fiche.pdf" TargetMode="External"/><Relationship Id="rId82" Type="http://schemas.openxmlformats.org/officeDocument/2006/relationships/hyperlink" Target="..\Produits\Asebal\Barr_SC-AS-BL1_B_C2_L1-fiche.pdf" TargetMode="External"/><Relationship Id="rId152" Type="http://schemas.openxmlformats.org/officeDocument/2006/relationships/hyperlink" Target="..\Produits\Alka\Barr_SC-Super-Rail_Eco_1A_M&#220;F-fiche.pdf" TargetMode="External"/><Relationship Id="rId173" Type="http://schemas.openxmlformats.org/officeDocument/2006/relationships/hyperlink" Target="..\Produits\Alka\Barr_SC-Super-Rail_VZB-certif.pdf" TargetMode="External"/><Relationship Id="rId19" Type="http://schemas.openxmlformats.org/officeDocument/2006/relationships/hyperlink" Target="..\Produits\AB\Barr_SC-ZK14-certif.pdf" TargetMode="External"/><Relationship Id="rId14" Type="http://schemas.openxmlformats.org/officeDocument/2006/relationships/hyperlink" Target="..\Produits\AB\Barr_SC-Z_E2_5C-fiche.pdf" TargetMode="External"/><Relationship Id="rId30" Type="http://schemas.openxmlformats.org/officeDocument/2006/relationships/hyperlink" Target="..\Produits\AB\Barr_SC-ZW14-certif.pdf" TargetMode="External"/><Relationship Id="rId35" Type="http://schemas.openxmlformats.org/officeDocument/2006/relationships/hyperlink" Target="..\Produits\Aximum\Barr_SC-DE2+_R4-Certif.pdf" TargetMode="External"/><Relationship Id="rId56" Type="http://schemas.openxmlformats.org/officeDocument/2006/relationships/hyperlink" Target="..\Produits\Aximum\Barr_SC-GS2+-Certif.pdf" TargetMode="External"/><Relationship Id="rId77" Type="http://schemas.openxmlformats.org/officeDocument/2006/relationships/hyperlink" Target="..\Produits\Aximum\Barr_SC-EVOL_GS6.0-Fiche.pdf" TargetMode="External"/><Relationship Id="rId100" Type="http://schemas.openxmlformats.org/officeDocument/2006/relationships/hyperlink" Target="..\Produits\Asebal\Barr_SC-AS-BMSNC2_C-fiche.pdf" TargetMode="External"/><Relationship Id="rId105" Type="http://schemas.openxmlformats.org/officeDocument/2006/relationships/hyperlink" Target="..\Produits\Autostrade\Barr_SC-BRON2_PS-notice.pdf" TargetMode="External"/><Relationship Id="rId126" Type="http://schemas.openxmlformats.org/officeDocument/2006/relationships/hyperlink" Target="..\Produits\Alka\Barr_SC-Eco-Safe_2.0_H1-certif.pdf" TargetMode="External"/><Relationship Id="rId147" Type="http://schemas.openxmlformats.org/officeDocument/2006/relationships/hyperlink" Target="..\Produits\Alka\Barr_SC-ESP_BOS-notice.pdf" TargetMode="External"/><Relationship Id="rId168" Type="http://schemas.openxmlformats.org/officeDocument/2006/relationships/hyperlink" Target="..\Produits\Alka\Barr_SC-Super-rail_H4b-notice.pdf" TargetMode="External"/><Relationship Id="rId8" Type="http://schemas.openxmlformats.org/officeDocument/2006/relationships/hyperlink" Target="..\Produits\AB\Barr_SC-Z_E2_2C-fiche.pdf" TargetMode="External"/><Relationship Id="rId51" Type="http://schemas.openxmlformats.org/officeDocument/2006/relationships/hyperlink" Target="..\Produits\Aximum\Barr_SC-H1+-Fiche.pdf" TargetMode="External"/><Relationship Id="rId72" Type="http://schemas.openxmlformats.org/officeDocument/2006/relationships/hyperlink" Target="..\Produits\Aximum\Barr_SC-EVOL_GS1.5-Notice.pdf" TargetMode="External"/><Relationship Id="rId93" Type="http://schemas.openxmlformats.org/officeDocument/2006/relationships/hyperlink" Target="..\Produits\Asebal\Barr_SC-AS-BLB_E_U2-fiche.pdf" TargetMode="External"/><Relationship Id="rId98" Type="http://schemas.openxmlformats.org/officeDocument/2006/relationships/hyperlink" Target="..\Produits\Asebal\Barr_SC-AS-BMSNA2_C-fiche.pdf" TargetMode="External"/><Relationship Id="rId121" Type="http://schemas.openxmlformats.org/officeDocument/2006/relationships/hyperlink" Target="..\Produits\Alka\Barr_SC-Eco_Safe_2.0_N2-fiche.pdf" TargetMode="External"/><Relationship Id="rId142" Type="http://schemas.openxmlformats.org/officeDocument/2006/relationships/hyperlink" Target="..\Produits\Alka\Barr_SC-ESP_4.0-fiche.pdf" TargetMode="External"/><Relationship Id="rId163" Type="http://schemas.openxmlformats.org/officeDocument/2006/relationships/hyperlink" Target="..\Produits\Alka\Barr_SC-Super-Rail_ES_1.0_N2-fiche.pdf" TargetMode="External"/><Relationship Id="rId3" Type="http://schemas.openxmlformats.org/officeDocument/2006/relationships/hyperlink" Target="..\Produits\AB\Barr_SC-KEU4-fiche.pdf" TargetMode="External"/><Relationship Id="rId25" Type="http://schemas.openxmlformats.org/officeDocument/2006/relationships/hyperlink" Target="..\Produits\AB\Barr_SC-ZS1_83-certif.pdf" TargetMode="External"/><Relationship Id="rId46" Type="http://schemas.openxmlformats.org/officeDocument/2006/relationships/hyperlink" Target="..\Produits\Aximum\Barr_SC-GCU+-Certif.pdf" TargetMode="External"/><Relationship Id="rId67" Type="http://schemas.openxmlformats.org/officeDocument/2006/relationships/hyperlink" Target="..\Produits\Aximum\Barr_SC-BHO-Fiche.pdf" TargetMode="External"/><Relationship Id="rId116" Type="http://schemas.openxmlformats.org/officeDocument/2006/relationships/hyperlink" Target="..\Produits\Alka\Barr_SC-DDSP_4.0_A-fiche.pdf" TargetMode="External"/><Relationship Id="rId137" Type="http://schemas.openxmlformats.org/officeDocument/2006/relationships/hyperlink" Target="..\Produits\Alka\Barr_SC-ESP_2.0-fiche.pdf" TargetMode="External"/><Relationship Id="rId158" Type="http://schemas.openxmlformats.org/officeDocument/2006/relationships/hyperlink" Target="..\Produits\Alka\Barr_SC-Super-Rail_Eco-notice.pdf" TargetMode="External"/><Relationship Id="rId20" Type="http://schemas.openxmlformats.org/officeDocument/2006/relationships/hyperlink" Target="..\Produits\AB\Barr_SC-ZS1_43-certif.pdf" TargetMode="External"/><Relationship Id="rId41" Type="http://schemas.openxmlformats.org/officeDocument/2006/relationships/hyperlink" Target="..\Produits\Aximum\Barr_SC-Eco_GS2A-Fiche.pdf" TargetMode="External"/><Relationship Id="rId62" Type="http://schemas.openxmlformats.org/officeDocument/2006/relationships/hyperlink" Target="..\Produits\Aximum\Barr_SC-GS4+-Notice.pdf" TargetMode="External"/><Relationship Id="rId83" Type="http://schemas.openxmlformats.org/officeDocument/2006/relationships/hyperlink" Target="..\Produits\Asebal\Barr_SC-AS-BL1_D-fiche.pdf" TargetMode="External"/><Relationship Id="rId88" Type="http://schemas.openxmlformats.org/officeDocument/2006/relationships/hyperlink" Target="..\Produits\Asebal\Barr_SC-AS-BLB_B-fiche.pdf" TargetMode="External"/><Relationship Id="rId111" Type="http://schemas.openxmlformats.org/officeDocument/2006/relationships/hyperlink" Target="..\Produits\Alka\Barr_SC-DDSP_1.33+SL-fiche.pdf" TargetMode="External"/><Relationship Id="rId132" Type="http://schemas.openxmlformats.org/officeDocument/2006/relationships/hyperlink" Target="..\Produits\Alka\Barr_SC-EDSP_2.0-certif.pdf" TargetMode="External"/><Relationship Id="rId153" Type="http://schemas.openxmlformats.org/officeDocument/2006/relationships/hyperlink" Target="..\Produits\Alka\Barr_SC-Super-Rail_Eco_auf_BW-certif.pdf" TargetMode="External"/><Relationship Id="rId174" Type="http://schemas.openxmlformats.org/officeDocument/2006/relationships/hyperlink" Target="..\Produits\Alka\Barr_SC-Super-Rail_VZB-fiche.pdf" TargetMode="External"/><Relationship Id="rId179" Type="http://schemas.openxmlformats.org/officeDocument/2006/relationships/printerSettings" Target="../printerSettings/printerSettings10.bin"/><Relationship Id="rId15" Type="http://schemas.openxmlformats.org/officeDocument/2006/relationships/hyperlink" Target="..\Produits\AB\Barr_SC-Z_E2_6-fiche.pdf" TargetMode="External"/><Relationship Id="rId36" Type="http://schemas.openxmlformats.org/officeDocument/2006/relationships/hyperlink" Target="..\Produits\Aximum\Barr_SC-DE2+_R8-Notice.pdf" TargetMode="External"/><Relationship Id="rId57" Type="http://schemas.openxmlformats.org/officeDocument/2006/relationships/hyperlink" Target="..\Produits\Aximum\Barr_SC-GS2+-Fiche.pdf" TargetMode="External"/><Relationship Id="rId106" Type="http://schemas.openxmlformats.org/officeDocument/2006/relationships/hyperlink" Target="..\Produits\Autostrade\Barr_SC-BRON2_PS-certif.pdf" TargetMode="External"/><Relationship Id="rId127" Type="http://schemas.openxmlformats.org/officeDocument/2006/relationships/hyperlink" Target="..\Produits\Alka\Barr_SC-Eco-Safe_2.0_L1-fiche.pdf" TargetMode="External"/><Relationship Id="rId10" Type="http://schemas.openxmlformats.org/officeDocument/2006/relationships/hyperlink" Target="..\Produits\AB\Barr_SC-Z_E2_3C-fiche.pdf" TargetMode="External"/><Relationship Id="rId31" Type="http://schemas.openxmlformats.org/officeDocument/2006/relationships/hyperlink" Target="..\Produits\AB\Barr_SC-ZW24-certif.pdf" TargetMode="External"/><Relationship Id="rId52" Type="http://schemas.openxmlformats.org/officeDocument/2006/relationships/hyperlink" Target="..\Produits\Aximum\Barr_SC-H1+-Notice.pdf" TargetMode="External"/><Relationship Id="rId73" Type="http://schemas.openxmlformats.org/officeDocument/2006/relationships/hyperlink" Target="..\Produits\Aximum\Barr_SC-EVOL_GS2.0-Fiche.pdf" TargetMode="External"/><Relationship Id="rId78" Type="http://schemas.openxmlformats.org/officeDocument/2006/relationships/hyperlink" Target="..\Produits\Aximum\Barr_SC-EVOL_GS6.0-Notice.pdf" TargetMode="External"/><Relationship Id="rId94" Type="http://schemas.openxmlformats.org/officeDocument/2006/relationships/hyperlink" Target="..\Produits\Asebal\Barr_SC-AS-BLB_E_U4-fiche.pdf" TargetMode="External"/><Relationship Id="rId99" Type="http://schemas.openxmlformats.org/officeDocument/2006/relationships/hyperlink" Target="..\Produits\Asebal\Barr_SC-AS-BMSNA4_T-fiche.pdf" TargetMode="External"/><Relationship Id="rId101" Type="http://schemas.openxmlformats.org/officeDocument/2006/relationships/hyperlink" Target="..\Produits\Asebal\Barr_SC-AS-MA2_A-fiche.pdf" TargetMode="External"/><Relationship Id="rId122" Type="http://schemas.openxmlformats.org/officeDocument/2006/relationships/hyperlink" Target="..\Produits\Alka\Barr_SC-Eco_Safe_4.0-fiche.pdf" TargetMode="External"/><Relationship Id="rId143" Type="http://schemas.openxmlformats.org/officeDocument/2006/relationships/hyperlink" Target="..\Produits\Alka\Barr_SC-ESP_4.0-notice.pdf" TargetMode="External"/><Relationship Id="rId148" Type="http://schemas.openxmlformats.org/officeDocument/2006/relationships/hyperlink" Target="..\Produits\Alka\Barr_SC-ESP_plus_2.0_A-fiche.pdf" TargetMode="External"/><Relationship Id="rId164" Type="http://schemas.openxmlformats.org/officeDocument/2006/relationships/hyperlink" Target="..\Produits\Alka\Barr_SC-Super-Rail_ES_1.33-fiche.pdf" TargetMode="External"/><Relationship Id="rId169" Type="http://schemas.openxmlformats.org/officeDocument/2006/relationships/hyperlink" Target="..\Produits\Alka\Barr_SC-Super-Rail_H4b-fiche.pdf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..\Produits\Asebal\Barr_OA-APE_13-fiche.pdf" TargetMode="External"/><Relationship Id="rId13" Type="http://schemas.openxmlformats.org/officeDocument/2006/relationships/hyperlink" Target="..\Produits\Alka\Barr_OA-EDSP_1.33_BW-certif.pdf" TargetMode="External"/><Relationship Id="rId18" Type="http://schemas.openxmlformats.org/officeDocument/2006/relationships/hyperlink" Target="..\Produits\Alka\Barr_OA-Super-Rail_BW-notice.pdf" TargetMode="External"/><Relationship Id="rId26" Type="http://schemas.openxmlformats.org/officeDocument/2006/relationships/vmlDrawing" Target="../drawings/vmlDrawing2.vml"/><Relationship Id="rId3" Type="http://schemas.openxmlformats.org/officeDocument/2006/relationships/hyperlink" Target="..\Produits\AB\Barr_OA-ZB4-3-fiche.pdf" TargetMode="External"/><Relationship Id="rId21" Type="http://schemas.openxmlformats.org/officeDocument/2006/relationships/hyperlink" Target="..\Produits\Alka\Barr_OA-Super-Rail_Light_BW-notice.pdf" TargetMode="External"/><Relationship Id="rId7" Type="http://schemas.openxmlformats.org/officeDocument/2006/relationships/hyperlink" Target="..\Produits\Aximum\Barr_OA-BN4-Fiche.pdf" TargetMode="External"/><Relationship Id="rId12" Type="http://schemas.openxmlformats.org/officeDocument/2006/relationships/hyperlink" Target="..\Produits\Alka\Barr_OA-3N_AHO_bridge-certif.PDF" TargetMode="External"/><Relationship Id="rId17" Type="http://schemas.openxmlformats.org/officeDocument/2006/relationships/hyperlink" Target="..\Produits\Alka\Barr_OA-Super-Rail_Bw-fiche.pdf" TargetMode="External"/><Relationship Id="rId25" Type="http://schemas.openxmlformats.org/officeDocument/2006/relationships/printerSettings" Target="../printerSettings/printerSettings12.bin"/><Relationship Id="rId2" Type="http://schemas.openxmlformats.org/officeDocument/2006/relationships/hyperlink" Target="..\Produits\AB\Barr_OA-ZB4-2-fiche.pdf" TargetMode="External"/><Relationship Id="rId16" Type="http://schemas.openxmlformats.org/officeDocument/2006/relationships/hyperlink" Target="..\Produits\Alka\Barr_OA-Super-Rail_BW-certif.pdf" TargetMode="External"/><Relationship Id="rId20" Type="http://schemas.openxmlformats.org/officeDocument/2006/relationships/hyperlink" Target="..\Produits\Alka\Barr_OA-Super-Rail_light_BW-fiche.pdf" TargetMode="External"/><Relationship Id="rId1" Type="http://schemas.openxmlformats.org/officeDocument/2006/relationships/printerSettings" Target="../printerSettings/printerSettings11.bin"/><Relationship Id="rId6" Type="http://schemas.openxmlformats.org/officeDocument/2006/relationships/hyperlink" Target="..\Produits\AB\Barr_OA-ZB5-3-certif.pdf" TargetMode="External"/><Relationship Id="rId11" Type="http://schemas.openxmlformats.org/officeDocument/2006/relationships/hyperlink" Target="..\Produits\Asebal\Barr_OA-APE_38-fiche.pdf" TargetMode="External"/><Relationship Id="rId24" Type="http://schemas.openxmlformats.org/officeDocument/2006/relationships/hyperlink" Target="..\Produits\Alka\Barr_OA-Super-Rail_Plus_BW-notice.pdf" TargetMode="External"/><Relationship Id="rId5" Type="http://schemas.openxmlformats.org/officeDocument/2006/relationships/hyperlink" Target="..\Produits\AB\Barr_OA-ZB5-1-certif.pdf" TargetMode="External"/><Relationship Id="rId15" Type="http://schemas.openxmlformats.org/officeDocument/2006/relationships/hyperlink" Target="..\Produits\Alka\Barr_OA-EDSP_1.33_BW-notice.pdf" TargetMode="External"/><Relationship Id="rId23" Type="http://schemas.openxmlformats.org/officeDocument/2006/relationships/hyperlink" Target="..\Produits\Alka\Barr_OA-Super-Rail_Plus_BW-certif.pdf" TargetMode="External"/><Relationship Id="rId10" Type="http://schemas.openxmlformats.org/officeDocument/2006/relationships/hyperlink" Target="..\Produits\Asebal\Barr_OA-APE_16_h_12-fiche.pdf" TargetMode="External"/><Relationship Id="rId19" Type="http://schemas.openxmlformats.org/officeDocument/2006/relationships/hyperlink" Target="..\Produits\Alka\Barr_OA-Super-Rail_light_BW-certif.pdf" TargetMode="External"/><Relationship Id="rId4" Type="http://schemas.openxmlformats.org/officeDocument/2006/relationships/hyperlink" Target="..\Produits\AB\Barr_OA-ZB4-4-fiche.pdf" TargetMode="External"/><Relationship Id="rId9" Type="http://schemas.openxmlformats.org/officeDocument/2006/relationships/hyperlink" Target="..\Produits\Asebal\Barr_OA-APE_16-fiche.pdf" TargetMode="External"/><Relationship Id="rId14" Type="http://schemas.openxmlformats.org/officeDocument/2006/relationships/hyperlink" Target="..\Produits\Alka\Barr_OA-EDSP_1.33_BW-fiche.pdf" TargetMode="External"/><Relationship Id="rId22" Type="http://schemas.openxmlformats.org/officeDocument/2006/relationships/hyperlink" Target="..\Produits\Alka\Barr_OA-Super-Rail_Plus_BW-fiche.pdf" TargetMode="External"/><Relationship Id="rId27" Type="http://schemas.openxmlformats.org/officeDocument/2006/relationships/comments" Target="../comments2.xm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file:///F:\les%20fabriquants\HIASA\fiche%20produit\Fiche%20produit%20VGH960%20en%20fran&#231;ais.pdf" TargetMode="External"/><Relationship Id="rId13" Type="http://schemas.openxmlformats.org/officeDocument/2006/relationships/hyperlink" Target="file:///F:\les%20fabriquants\SGGT%20STRASSENAUSSTRATTUNGEN%20GMBH\fiches%20produit\DUO-RAIL%20KAB%20-%20solosar_steel_duorail_kab_2010-10.pdf" TargetMode="External"/><Relationship Id="rId18" Type="http://schemas.openxmlformats.org/officeDocument/2006/relationships/hyperlink" Target="file:///F:\les%20fabriquants\HIASA\notice%20de%20pose\VGH%20960%20%20%20Diff&#233;rentes%20possibilit&#233;s%20d'ouverture.pdf" TargetMode="External"/><Relationship Id="rId26" Type="http://schemas.openxmlformats.org/officeDocument/2006/relationships/hyperlink" Target="..\Produits\Aximum\Barr_amo-ITPC_Coulissant-Fiche.pdf" TargetMode="External"/><Relationship Id="rId3" Type="http://schemas.openxmlformats.org/officeDocument/2006/relationships/hyperlink" Target="file:///F:\les%20fabriquants\SGGT%20STRASSENAUSSTRATTUNGEN%20GMBH\certificat%20CE\SOLO-TECH%20H2-&#171;%20-%20ITPC%20PIVOTANTE%20H2%20-%20certificat-ce-gate-guard-octobre-2011.pdf" TargetMode="External"/><Relationship Id="rId21" Type="http://schemas.openxmlformats.org/officeDocument/2006/relationships/hyperlink" Target="file:///F:\les%20fabriquants\SGGT%20STRASSENAUSSTRATTUNGEN%20GMBH\notice%20de%20pose\DUO-RAIL%20KA%20-%20notice-de-pose-ka.pdf" TargetMode="External"/><Relationship Id="rId7" Type="http://schemas.openxmlformats.org/officeDocument/2006/relationships/hyperlink" Target="file:///F:\les%20fabriquants\HIASA\fiche%20produit\Fiche%20produit%20VGH960%20en%20fran&#231;ais.pdf" TargetMode="External"/><Relationship Id="rId12" Type="http://schemas.openxmlformats.org/officeDocument/2006/relationships/hyperlink" Target="file:///F:\les%20fabriquants\SGGT%20STRASSENAUSSTRATTUNGEN%20GMBH\fiches%20produit\DUO-RAIL%20KAB%20-%20solosar_steel_duorail_kab_2010-10.pdf" TargetMode="External"/><Relationship Id="rId17" Type="http://schemas.openxmlformats.org/officeDocument/2006/relationships/hyperlink" Target="file:///F:\les%20fabriquants\VOLKMANN%20&amp;%20ROSSBACH%20GMBH\fiche%20technique\Motion%20guard%2046m.pdf" TargetMode="External"/><Relationship Id="rId25" Type="http://schemas.openxmlformats.org/officeDocument/2006/relationships/hyperlink" Target="..\Produits\Aximum\Barr_amo-ITPC_Pivotant-Fiche.pdf" TargetMode="External"/><Relationship Id="rId2" Type="http://schemas.openxmlformats.org/officeDocument/2006/relationships/hyperlink" Target="file:///F:\les%20fabriquants\HIASA\certificat%20CE\DoP%20VGH-960.pdf" TargetMode="External"/><Relationship Id="rId16" Type="http://schemas.openxmlformats.org/officeDocument/2006/relationships/hyperlink" Target="file:///F:\les%20fabriquants\STALPRODUKT%20S.A\fiche%20technique\katalog_sp_07_4_.pdf" TargetMode="External"/><Relationship Id="rId20" Type="http://schemas.openxmlformats.org/officeDocument/2006/relationships/hyperlink" Target="file:///F:\les%20fabriquants\SGGT%20STRASSENAUSSTRATTUNGEN%20GMBH\notice%20de%20pose\SOLO-GUARD-&#171;%20-%20ITPC%20PIVOTANTE%20H1%20-%20notice-info-solo-guard.pdf" TargetMode="External"/><Relationship Id="rId29" Type="http://schemas.openxmlformats.org/officeDocument/2006/relationships/hyperlink" Target="..\Produits\Aximum\Barr_amo-ITPC_Passage_de_service-Fiche.pdf" TargetMode="External"/><Relationship Id="rId1" Type="http://schemas.openxmlformats.org/officeDocument/2006/relationships/hyperlink" Target="file:///F:\les%20fabriquants\HIASA\certificat%20CE\DoP%20VGH-960.pdf" TargetMode="External"/><Relationship Id="rId6" Type="http://schemas.openxmlformats.org/officeDocument/2006/relationships/hyperlink" Target="file:///F:\les%20fabriquants\VOLKMANN%20&amp;%20ROSSBACH%20GMBH\certificat%20CE\Motion%20Guard%20Certificat%20CE.pdf" TargetMode="External"/><Relationship Id="rId11" Type="http://schemas.openxmlformats.org/officeDocument/2006/relationships/hyperlink" Target="file:///F:\les%20fabriquants\SGGT%20STRASSENAUSSTRATTUNGEN%20GMBH\fiches%20produit\SOLO-TECH%20H2-&#171;%20-%20ITPC%20PIVOTANTE%20H2%20-%20fiche%20produit.pdf" TargetMode="External"/><Relationship Id="rId24" Type="http://schemas.openxmlformats.org/officeDocument/2006/relationships/hyperlink" Target="file:///F:\les%20fabriquants\SPIG\notice%20de%20pose\Notice%20Solo%20Guard.doc" TargetMode="External"/><Relationship Id="rId32" Type="http://schemas.openxmlformats.org/officeDocument/2006/relationships/comments" Target="../comments3.xml"/><Relationship Id="rId5" Type="http://schemas.openxmlformats.org/officeDocument/2006/relationships/hyperlink" Target="file:///F:\les%20fabriquants\SGGT%20STRASSENAUSSTRATTUNGEN%20GMBH\certificat%20CE\DUO-RAIL%20KA%20-%20ce-duo-rail_fr.pdf" TargetMode="External"/><Relationship Id="rId15" Type="http://schemas.openxmlformats.org/officeDocument/2006/relationships/hyperlink" Target="file:///F:\les%20fabriquants\STALPRODUKT%20S.A\fiche%20technique\katalog_sp_07r_2_.pdf" TargetMode="External"/><Relationship Id="rId23" Type="http://schemas.openxmlformats.org/officeDocument/2006/relationships/hyperlink" Target="file:///F:\les%20fabriquants\SGGT%20STRASSENAUSSTRATTUNGEN%20GMBH\notice%20de%20pose\DUO-RAIL%20KAB%20-%20notice-de-pose-kab.pdf" TargetMode="External"/><Relationship Id="rId28" Type="http://schemas.openxmlformats.org/officeDocument/2006/relationships/hyperlink" Target="..\Produits\Aximum\Barr_amo-ITPC_Pivotant_sans_PU-Fiche.pdf" TargetMode="External"/><Relationship Id="rId10" Type="http://schemas.openxmlformats.org/officeDocument/2006/relationships/hyperlink" Target="file:///F:\les%20fabriquants\PRINS%20DOKKUM\fiches%20produit\FR_Interruptions_de_terre-plein_central.pdf" TargetMode="External"/><Relationship Id="rId19" Type="http://schemas.openxmlformats.org/officeDocument/2006/relationships/hyperlink" Target="file:///F:\les%20fabriquants\HIASA\notice%20de%20pose\VGH%20960%20%20%20Diff&#233;rentes%20possibilit&#233;s%20d'ouverture.pdf" TargetMode="External"/><Relationship Id="rId31" Type="http://schemas.openxmlformats.org/officeDocument/2006/relationships/vmlDrawing" Target="../drawings/vmlDrawing3.vml"/><Relationship Id="rId4" Type="http://schemas.openxmlformats.org/officeDocument/2006/relationships/hyperlink" Target="file:///F:\les%20fabriquants\SGGT%20STRASSENAUSSTRATTUNGEN%20GMBH\certificat%20CE\DUO-RAIL%20KA%20-%20ce-duo-rail_fr.pdf" TargetMode="External"/><Relationship Id="rId9" Type="http://schemas.openxmlformats.org/officeDocument/2006/relationships/hyperlink" Target="file:///F:\les%20fabriquants\PRINS%20DOKKUM\fiches%20produit\FR_L'ITPC_Step.pdf" TargetMode="External"/><Relationship Id="rId14" Type="http://schemas.openxmlformats.org/officeDocument/2006/relationships/hyperlink" Target="file:///F:\les%20fabriquants\SGGT%20STRASSENAUSSTRATTUNGEN%20GMBH\fiches%20produit\DUO-RAIL%20KA%20-%20solosar_steel_duorail_ka_2010-10.pdf" TargetMode="External"/><Relationship Id="rId22" Type="http://schemas.openxmlformats.org/officeDocument/2006/relationships/hyperlink" Target="file:///F:\les%20fabriquants\SGGT%20STRASSENAUSSTRATTUNGEN%20GMBH\notice%20de%20pose\DUO-RAIL%20KAB%20-%20notice-de-pose-kab.pdf" TargetMode="External"/><Relationship Id="rId27" Type="http://schemas.openxmlformats.org/officeDocument/2006/relationships/hyperlink" Target="..\Produits\Aximum\Barr_amo-ITPC_Pivotant_avec_PU-Fiche.pdf" TargetMode="External"/><Relationship Id="rId30" Type="http://schemas.openxmlformats.org/officeDocument/2006/relationships/printerSettings" Target="../printerSettings/printerSettings13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openxmlformats.org/officeDocument/2006/relationships/printerSettings" Target="../printerSettings/printerSettings14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hyperlink" Target="..\Produits\Asebal\Barr_Ecran_Moto-AS-SM6_B_C4-fiche.pdf" TargetMode="External"/><Relationship Id="rId7" Type="http://schemas.openxmlformats.org/officeDocument/2006/relationships/hyperlink" Target="..\Produits\Asebal\Barr_Ecran_Moto-AS-SM6_B_T4-fiche.pdf" TargetMode="External"/><Relationship Id="rId2" Type="http://schemas.openxmlformats.org/officeDocument/2006/relationships/hyperlink" Target="..\Produits\Asebal\Barr_Ecran_Moto-AS-SM6_B_C2_H1-fiche.pdf" TargetMode="External"/><Relationship Id="rId1" Type="http://schemas.openxmlformats.org/officeDocument/2006/relationships/hyperlink" Target="..\Produits\Asebal\Barr_Ecran_Moto-AS-SM6_B_C2-fiche.pdf" TargetMode="External"/><Relationship Id="rId6" Type="http://schemas.openxmlformats.org/officeDocument/2006/relationships/hyperlink" Target="..\Produits\Asebal\Barr_Ecran_Moto-AS-SM6_B_S2-fiche.pdf" TargetMode="External"/><Relationship Id="rId5" Type="http://schemas.openxmlformats.org/officeDocument/2006/relationships/hyperlink" Target="..\Produits\Asebal\Barr_Ecran_Moto-AS-SM6_B_R4-fiche.pdf" TargetMode="External"/><Relationship Id="rId4" Type="http://schemas.openxmlformats.org/officeDocument/2006/relationships/hyperlink" Target="..\Produits\Asebal\Barr_Ecran_Moto-AS-SM6_B_I4-fiche.pdf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file:///F:\les%20fabriquants\TERTU%20S.A\fiche%20technique\garde%20corps%20T100-T140-T100h.pdf" TargetMode="External"/><Relationship Id="rId7" Type="http://schemas.openxmlformats.org/officeDocument/2006/relationships/printerSettings" Target="../printerSettings/printerSettings17.bin"/><Relationship Id="rId2" Type="http://schemas.openxmlformats.org/officeDocument/2006/relationships/hyperlink" Target="file:///F:\les%20fabriquants\TERTU%20S.A\fiche%20technique\garde%20corps%20T100-T140-T100h.pdf" TargetMode="External"/><Relationship Id="rId1" Type="http://schemas.openxmlformats.org/officeDocument/2006/relationships/printerSettings" Target="../printerSettings/printerSettings16.bin"/><Relationship Id="rId6" Type="http://schemas.openxmlformats.org/officeDocument/2006/relationships/hyperlink" Target="..\Produits\Aximum\GC-S8-Fiche.pdf" TargetMode="External"/><Relationship Id="rId5" Type="http://schemas.openxmlformats.org/officeDocument/2006/relationships/hyperlink" Target="..\Produits\Aximum\GC-S7-Fiche.pdf" TargetMode="External"/><Relationship Id="rId4" Type="http://schemas.openxmlformats.org/officeDocument/2006/relationships/hyperlink" Target="file:///F:\les%20fabriquants\TERTU%20S.A\fiche%20technique\garde%20corps%20T100-T140-T100h.pdf" TargetMode="External"/></Relationships>
</file>

<file path=xl/worksheets/_rels/sheet12.xml.rels><?xml version="1.0" encoding="UTF-8" standalone="yes"?>
<Relationships xmlns="http://schemas.openxmlformats.org/package/2006/relationships"><Relationship Id="rId13" Type="http://schemas.openxmlformats.org/officeDocument/2006/relationships/hyperlink" Target="file:///F:\les%20fabriquants\SAFEROAD%20RRS\raccordement\T12_MegaRail%20em%20-%20EDSP%201.33.pdf" TargetMode="External"/><Relationship Id="rId18" Type="http://schemas.openxmlformats.org/officeDocument/2006/relationships/hyperlink" Target="file:///F:\les%20fabriquants\SAFEROAD%20RRS\raccordement\T17_megarail%20em%20-%20EDSP%202.0.pdf" TargetMode="External"/><Relationship Id="rId26" Type="http://schemas.openxmlformats.org/officeDocument/2006/relationships/hyperlink" Target="file:///F:\les%20fabriquants\SAFEROAD%20RRS\raccordement\T28_EDSP%202.0%20-%20Super%20Rail%20Eco.pdf" TargetMode="External"/><Relationship Id="rId39" Type="http://schemas.openxmlformats.org/officeDocument/2006/relationships/hyperlink" Target="file:///F:\les%20fabriquants\SAFEROAD%20RRS\raccordement\T50_MegaRail%20es%20-%20ESP%20Plus%20W1.pdf" TargetMode="External"/><Relationship Id="rId21" Type="http://schemas.openxmlformats.org/officeDocument/2006/relationships/hyperlink" Target="file:///F:\les%20fabriquants\SAFEROAD%20RRS\raccordement\T21_megarail%20en%20-%20ESP%202.0.pdf" TargetMode="External"/><Relationship Id="rId34" Type="http://schemas.openxmlformats.org/officeDocument/2006/relationships/hyperlink" Target="file:///F:\les%20fabriquants\SAFEROAD%20RRS\raccordement\T41_Super%20Rail%20Eco%20dopplet%20-%20Super%20rail%20doppelt.pdf" TargetMode="External"/><Relationship Id="rId42" Type="http://schemas.openxmlformats.org/officeDocument/2006/relationships/hyperlink" Target="file:///F:\les%20fabriquants\SAFEROAD%20RRS\raccordement\T67_Super%20Rail%20ES%201.33%20-%20EDSP%201.33.pdf" TargetMode="External"/><Relationship Id="rId47" Type="http://schemas.openxmlformats.org/officeDocument/2006/relationships/hyperlink" Target="file:///F:\les%20fabriquants\SAFEROAD%20RRS\raccordement\T73_MegaRail%20eb%20-%20Super%20Rail%20ES%201.33.pdf" TargetMode="External"/><Relationship Id="rId50" Type="http://schemas.openxmlformats.org/officeDocument/2006/relationships/hyperlink" Target="file:///F:\les%20fabriquants\SAFEROAD%20RRS\raccordement\TM14_MegaRail%20s%20-%20MegaRail%20bw%20Asphalt.pdf" TargetMode="External"/><Relationship Id="rId55" Type="http://schemas.openxmlformats.org/officeDocument/2006/relationships/hyperlink" Target="file:///F:\les%20fabriquants\SAFEROAD%20RRS\raccordement\TM19_MegaRail%20sl%20-%20MegaRail%20ec%203.3.pdf" TargetMode="External"/><Relationship Id="rId63" Type="http://schemas.openxmlformats.org/officeDocument/2006/relationships/hyperlink" Target="file:///F:\les%20fabriquants\SAFEROAD%20RRS\raccordement\TM30_MegaRail%20sl%20-%20MegaRail%20eb.pdf" TargetMode="External"/><Relationship Id="rId68" Type="http://schemas.openxmlformats.org/officeDocument/2006/relationships/hyperlink" Target="file:///F:\les%20fabriquants\DELTA%20BLOC\notice%20de%20pose\LP043DB_FR%20Installation%20Instructions%20DB%20SafeLink%20DB%2080%20-%20DBA.pdf" TargetMode="External"/><Relationship Id="rId76" Type="http://schemas.openxmlformats.org/officeDocument/2006/relationships/hyperlink" Target="file:///F:\les%20fabriquants\DELTA%20BLOC\Fiche%20produit\PD024DB_FR%20fiche%20technique%20DB%20SafeLink%204Safe.pdf" TargetMode="External"/><Relationship Id="rId84" Type="http://schemas.openxmlformats.org/officeDocument/2006/relationships/hyperlink" Target="..\Produits\Aximum\Racc-EVOL_GS4.0-GRC-Certif.pdf" TargetMode="External"/><Relationship Id="rId7" Type="http://schemas.openxmlformats.org/officeDocument/2006/relationships/hyperlink" Target="file:///F:\les%20fabriquants\SAFEROAD%20RRS\raccordement\F1_MegaRail%20s%20-%20Beton.pdf" TargetMode="External"/><Relationship Id="rId71" Type="http://schemas.openxmlformats.org/officeDocument/2006/relationships/hyperlink" Target="file:///F:\les%20fabriquants\DELTA%20BLOC\Fiche%20produit\PD023DB_FR%20fiche%20technique%20DB%20SafeLink%20SuperRail.pdf" TargetMode="External"/><Relationship Id="rId2" Type="http://schemas.openxmlformats.org/officeDocument/2006/relationships/hyperlink" Target="file:///F:\les%20fabriquants\SAFEROAD%20RRS\raccordement\T03%20megarail%20s-super%20rail.pdf" TargetMode="External"/><Relationship Id="rId16" Type="http://schemas.openxmlformats.org/officeDocument/2006/relationships/hyperlink" Target="file:///F:\les%20fabriquants\SAFEROAD%20RRS\raccordement\T15_EDSP%202.0%20-%20ESP%204.0.pdf" TargetMode="External"/><Relationship Id="rId29" Type="http://schemas.openxmlformats.org/officeDocument/2006/relationships/hyperlink" Target="file:///F:\les%20fabriquants\SAFEROAD%20RRS\raccordement\T32_MegaRail%20sl%20-%20ESP%202.0.pdf" TargetMode="External"/><Relationship Id="rId11" Type="http://schemas.openxmlformats.org/officeDocument/2006/relationships/hyperlink" Target="file:///F:\les%20fabriquants\SAFEROAD%20RRS\raccordement\T09_EDSP%201.33%20-%20EDSP%201.33%20Bw.pdf" TargetMode="External"/><Relationship Id="rId24" Type="http://schemas.openxmlformats.org/officeDocument/2006/relationships/hyperlink" Target="file:///F:\les%20fabriquants\SAFEROAD%20RRS\raccordement\T24_MegaRail%20ec%202.2%20-%20ESP%20Plus%20W1.pdf" TargetMode="External"/><Relationship Id="rId32" Type="http://schemas.openxmlformats.org/officeDocument/2006/relationships/hyperlink" Target="file:///F:\les%20fabriquants\SAFEROAD%20RRS\raccordement\T35_MegaRail%20sl%20-%20Super%20Rail%20ES%201.33.pdf" TargetMode="External"/><Relationship Id="rId37" Type="http://schemas.openxmlformats.org/officeDocument/2006/relationships/hyperlink" Target="file:///F:\les%20fabriquants\SAFEROAD%20RRS\raccordement\T46_%20Super%20Rail%20-%20Super%20Rail.pdf" TargetMode="External"/><Relationship Id="rId40" Type="http://schemas.openxmlformats.org/officeDocument/2006/relationships/hyperlink" Target="file:///F:\les%20fabriquants\SAFEROAD%20RRS\raccordement\T52_MegaRail%20s%20-%20Super%20Rail%20Eco%20Bw.pdf" TargetMode="External"/><Relationship Id="rId45" Type="http://schemas.openxmlformats.org/officeDocument/2006/relationships/hyperlink" Target="file:///F:\les%20fabriquants\SAFEROAD%20RRS\raccordement\T71_MegaRail%20eb%20-%20EDSP%201.33.pdf" TargetMode="External"/><Relationship Id="rId53" Type="http://schemas.openxmlformats.org/officeDocument/2006/relationships/hyperlink" Target="file:///F:\les%20fabriquants\SAFEROAD%20RRS\raccordement\YM11_MegaRail%20bw-MegaRail%20db.pdf" TargetMode="External"/><Relationship Id="rId58" Type="http://schemas.openxmlformats.org/officeDocument/2006/relationships/hyperlink" Target="file:///F:\les%20fabriquants\SAFEROAD%20RRS\raccordement\TM26_MegaRail%20eb%20-%20MegaRail%20ec%202.2-3.3.pdf" TargetMode="External"/><Relationship Id="rId66" Type="http://schemas.openxmlformats.org/officeDocument/2006/relationships/hyperlink" Target="file:///F:\les%20fabriquants\SAFEROAD%20RRS\raccordement\Y36_Super%20Rail%20Eco%20-%20Super%20Rail%20Eco%20doppelt.pdf" TargetMode="External"/><Relationship Id="rId74" Type="http://schemas.openxmlformats.org/officeDocument/2006/relationships/hyperlink" Target="file:///F:\les%20fabriquants\DELTA%20BLOC\Fiche%20produit\PD021DB_FR%20fiche%20technique%20DB%20SafeLink%20EDSP.pdf" TargetMode="External"/><Relationship Id="rId79" Type="http://schemas.openxmlformats.org/officeDocument/2006/relationships/hyperlink" Target="..\Produits\Aximum\Racc-EVOL_GS1.5-GS2-Certif.pdf" TargetMode="External"/><Relationship Id="rId87" Type="http://schemas.openxmlformats.org/officeDocument/2006/relationships/hyperlink" Target="..\Produits\Aximum\Racc-EVOL_GS6.0-GS4-Certif.pdf" TargetMode="External"/><Relationship Id="rId5" Type="http://schemas.openxmlformats.org/officeDocument/2006/relationships/hyperlink" Target="file:///F:\les%20fabriquants\SAFEROAD%20RRS\fiche%20produit\ESP%204.0.pdf" TargetMode="External"/><Relationship Id="rId61" Type="http://schemas.openxmlformats.org/officeDocument/2006/relationships/hyperlink" Target="file:///F:\les%20fabriquants\SAFEROAD%20RRS\raccordement\TM29_MegaRail%20en%20-%20MegaRail%20eb.pdf" TargetMode="External"/><Relationship Id="rId82" Type="http://schemas.openxmlformats.org/officeDocument/2006/relationships/hyperlink" Target="..\Produits\Aximum\Racc-EVOL_GS2.0-GS2-Certif.pdf" TargetMode="External"/><Relationship Id="rId19" Type="http://schemas.openxmlformats.org/officeDocument/2006/relationships/hyperlink" Target="file:///F:\les%20fabriquants\SAFEROAD%20RRS\raccordement\T19_megarail%20es%20-%20super%20rail%20es%201.0.pdf" TargetMode="External"/><Relationship Id="rId4" Type="http://schemas.openxmlformats.org/officeDocument/2006/relationships/hyperlink" Target="file:///F:\les%20fabriquants\SAFEROAD%20RRS\raccordement\T06%20ESP%202,0%20(A)-ESP%204,0.pdf" TargetMode="External"/><Relationship Id="rId9" Type="http://schemas.openxmlformats.org/officeDocument/2006/relationships/hyperlink" Target="file:///F:\les%20fabriquants\SAFEROAD%20RRS\raccordement\T1_MegaRail%20s%20-%20EDSP%202.0.pdf" TargetMode="External"/><Relationship Id="rId14" Type="http://schemas.openxmlformats.org/officeDocument/2006/relationships/hyperlink" Target="file:///F:\les%20fabriquants\SAFEROAD%20RRS\fiche%20produit\ESP%204.0.pdf" TargetMode="External"/><Relationship Id="rId22" Type="http://schemas.openxmlformats.org/officeDocument/2006/relationships/hyperlink" Target="file:///F:\les%20fabriquants\SAFEROAD%20RRS\raccordement\T22_megarail%20en%20-%20ESP%204.0.pdf" TargetMode="External"/><Relationship Id="rId27" Type="http://schemas.openxmlformats.org/officeDocument/2006/relationships/hyperlink" Target="file:///F:\les%20fabriquants\SAFEROAD%20RRS\raccordement\T29_Super%20rail%20Eco%20-%20Super%20rail%20Eco%20Bw.pdf" TargetMode="External"/><Relationship Id="rId30" Type="http://schemas.openxmlformats.org/officeDocument/2006/relationships/hyperlink" Target="file:///F:\les%20fabriquants\SAFEROAD%20RRS\raccordement\T32_MegaRail%20sl%20-%20ESP%202.0.pdf" TargetMode="External"/><Relationship Id="rId35" Type="http://schemas.openxmlformats.org/officeDocument/2006/relationships/hyperlink" Target="file:///F:\les%20fabriquants\SAFEROAD%20RRS\raccordement\T43_Super%20Rail%20Eco%20doppelt%20-%20Super%20rail%20Eco%20Bw%20doppelt.pdf" TargetMode="External"/><Relationship Id="rId43" Type="http://schemas.openxmlformats.org/officeDocument/2006/relationships/hyperlink" Target="file:///F:\les%20fabriquants\SAFEROAD%20RRS\raccordement\T68_Super%20Rail%20ES%201.33%20-%20EDSP%201.33%20Bw.pdf" TargetMode="External"/><Relationship Id="rId48" Type="http://schemas.openxmlformats.org/officeDocument/2006/relationships/hyperlink" Target="file:///F:\les%20fabriquants\SAFEROAD%20RRS\raccordement\TM1_MegaRail%20s%20-%20MegaRail%20bw.pdf" TargetMode="External"/><Relationship Id="rId56" Type="http://schemas.openxmlformats.org/officeDocument/2006/relationships/hyperlink" Target="file:///F:\les%20fabriquants\SAFEROAD%20RRS\raccordement\TM22_MegaRail%20sl%20-%20MegaRail%20en.pdf" TargetMode="External"/><Relationship Id="rId64" Type="http://schemas.openxmlformats.org/officeDocument/2006/relationships/hyperlink" Target="file:///F:\les%20fabriquants\SAFEROAD%20RRS\raccordement\TM31_MegaRail%20em%20-%20MegaRail%20eb.pdf" TargetMode="External"/><Relationship Id="rId69" Type="http://schemas.openxmlformats.org/officeDocument/2006/relationships/hyperlink" Target="file:///F:\les%20fabriquants\DELTA%20BLOC\Fiche%20produit\PD021DB_FR%20fiche%20technique%20DB%20SafeLink%20EDSP.pdf" TargetMode="External"/><Relationship Id="rId77" Type="http://schemas.openxmlformats.org/officeDocument/2006/relationships/hyperlink" Target="..\Produits\Aximum\Racc-EVOL_GS1.5-GCU-Certif.pdf" TargetMode="External"/><Relationship Id="rId8" Type="http://schemas.openxmlformats.org/officeDocument/2006/relationships/hyperlink" Target="file:///F:\les%20fabriquants\SAFEROAD%20RRS\raccordement\T1_EDSP%202.0%20-%20MegaRail%20s.pdf" TargetMode="External"/><Relationship Id="rId51" Type="http://schemas.openxmlformats.org/officeDocument/2006/relationships/hyperlink" Target="file:///F:\les%20fabriquants\SAFEROAD%20RRS\raccordement\TM16_MegaRail%20bw%20Asphalt%20-%20MegaRail%20bw.pdf" TargetMode="External"/><Relationship Id="rId72" Type="http://schemas.openxmlformats.org/officeDocument/2006/relationships/hyperlink" Target="file:///F:\les%20fabriquants\DELTA%20BLOC\Fiche%20produit\PD024DB_FR%20fiche%20technique%20DB%20SafeLink%204Safe.pdf" TargetMode="External"/><Relationship Id="rId80" Type="http://schemas.openxmlformats.org/officeDocument/2006/relationships/hyperlink" Target="..\Produits\Aximum\Racc-EVOL_GS2.0-GCU-Certif.pdf" TargetMode="External"/><Relationship Id="rId85" Type="http://schemas.openxmlformats.org/officeDocument/2006/relationships/hyperlink" Target="..\Produits\Aximum\Racc-EVOL_GS4.0-GS2-Certif.pdf" TargetMode="External"/><Relationship Id="rId3" Type="http://schemas.openxmlformats.org/officeDocument/2006/relationships/hyperlink" Target="file:///F:\les%20fabriquants\SAFEROAD%20RRS\fiche%20produit\ESP%202.0%20(A).pdf" TargetMode="External"/><Relationship Id="rId12" Type="http://schemas.openxmlformats.org/officeDocument/2006/relationships/hyperlink" Target="file:///F:\les%20fabriquants\SAFEROAD%20RRS\raccordement\T11_megarail%20em-edsp%201,33%20bw.pdf" TargetMode="External"/><Relationship Id="rId17" Type="http://schemas.openxmlformats.org/officeDocument/2006/relationships/hyperlink" Target="file:///F:\les%20fabriquants\SAFEROAD%20RRS\raccordement\T16_EDSP%202.0%20-%20Super%20Rail.pdf" TargetMode="External"/><Relationship Id="rId25" Type="http://schemas.openxmlformats.org/officeDocument/2006/relationships/hyperlink" Target="file:///F:\les%20fabriquants\SAFEROAD%20RRS\raccordement\T25_MegaRail%20s%20-%20Super%20Rail%20Eco.pdf" TargetMode="External"/><Relationship Id="rId33" Type="http://schemas.openxmlformats.org/officeDocument/2006/relationships/hyperlink" Target="file:///F:\les%20fabriquants\SAFEROAD%20RRS\raccordement\T38_Super%20Rail%20Eco%20doppelt%20-%20MegaRail%20db.pdf" TargetMode="External"/><Relationship Id="rId38" Type="http://schemas.openxmlformats.org/officeDocument/2006/relationships/hyperlink" Target="file:///F:\les%20fabriquants\SAFEROAD%20RRS\raccordement\T47_%20MegaRail%20s%20-%20Super%20Rail%20Eco%20M&#220;F_1A.pdf" TargetMode="External"/><Relationship Id="rId46" Type="http://schemas.openxmlformats.org/officeDocument/2006/relationships/hyperlink" Target="file:///F:\les%20fabriquants\SAFEROAD%20RRS\raccordement\T72_MegaRail%20eb%20-%20Super%20Rail%20ES%201.0.pdf" TargetMode="External"/><Relationship Id="rId59" Type="http://schemas.openxmlformats.org/officeDocument/2006/relationships/hyperlink" Target="file:///F:\les%20fabriquants\SAFEROAD%20RRS\raccordement\TM26_MegaRail%20eb%20-%20MegaRail%20ec%202.2-3.3.pdf" TargetMode="External"/><Relationship Id="rId67" Type="http://schemas.openxmlformats.org/officeDocument/2006/relationships/hyperlink" Target="file:///F:\les%20fabriquants\SAFEROAD%20RRS\raccordement\YM1_MegaRail%20db%20-%20MegaRail%20s.pdf" TargetMode="External"/><Relationship Id="rId20" Type="http://schemas.openxmlformats.org/officeDocument/2006/relationships/hyperlink" Target="file:///F:\les%20fabriquants\SAFEROAD%20RRS\raccordement\T20_megarail%20ec%203.3%20-%20super%20rail%201.0.pdf" TargetMode="External"/><Relationship Id="rId41" Type="http://schemas.openxmlformats.org/officeDocument/2006/relationships/hyperlink" Target="file:///F:\les%20fabriquants\SAFEROAD%20RRS\raccordement\T62_%20MegaRail%20ec%204.4%20-%20Super%20Rail%20Eco.pdf" TargetMode="External"/><Relationship Id="rId54" Type="http://schemas.openxmlformats.org/officeDocument/2006/relationships/hyperlink" Target="file:///F:\les%20fabriquants\SAFEROAD%20RRS\raccordement\TM18_MegaRail%20es%20-%20MegaRail%20ec%202.2.pdf" TargetMode="External"/><Relationship Id="rId62" Type="http://schemas.openxmlformats.org/officeDocument/2006/relationships/hyperlink" Target="file:///F:\les%20fabriquants\SAFEROAD%20RRS\raccordement\TM30_MegaRail%20sl%20-%20MegaRail%20eb.pdf" TargetMode="External"/><Relationship Id="rId70" Type="http://schemas.openxmlformats.org/officeDocument/2006/relationships/hyperlink" Target="file:///F:\les%20fabriquants\DELTA%20BLOC\Fiche%20produit\PD022DB_FR%20fiche%20technique%20DB%20SafeLink%20In%20Situ%2090%20Step.pdf" TargetMode="External"/><Relationship Id="rId75" Type="http://schemas.openxmlformats.org/officeDocument/2006/relationships/hyperlink" Target="file:///F:\les%20fabriquants\DELTA%20BLOC\Fiche%20produit\PD024DB_FR%20fiche%20technique%20DB%20SafeLink%204Safe.pdf" TargetMode="External"/><Relationship Id="rId83" Type="http://schemas.openxmlformats.org/officeDocument/2006/relationships/hyperlink" Target="..\Produits\Aximum\Racc-EVOL_GS4.0-GCU-Certif.pdf" TargetMode="External"/><Relationship Id="rId88" Type="http://schemas.openxmlformats.org/officeDocument/2006/relationships/printerSettings" Target="../printerSettings/printerSettings19.bin"/><Relationship Id="rId1" Type="http://schemas.openxmlformats.org/officeDocument/2006/relationships/printerSettings" Target="../printerSettings/printerSettings18.bin"/><Relationship Id="rId6" Type="http://schemas.openxmlformats.org/officeDocument/2006/relationships/hyperlink" Target="file:///F:\les%20fabriquants\SAFEROAD%20RRS\raccordement\Y6_DDSP%204.0%20-%20EDSP%202.0.pdf" TargetMode="External"/><Relationship Id="rId15" Type="http://schemas.openxmlformats.org/officeDocument/2006/relationships/hyperlink" Target="file:///F:\les%20fabriquants\SAFEROAD%20RRS\raccordement\T14_Super%20Rail%20-%20Super%20Rail%20Bw.pdf" TargetMode="External"/><Relationship Id="rId23" Type="http://schemas.openxmlformats.org/officeDocument/2006/relationships/hyperlink" Target="file:///F:\les%20fabriquants\SAFEROAD%20RRS\raccordement\T23_MegaRail%20ec%203.0%20-%20Super%20Rail%20ES%201.33.pdf" TargetMode="External"/><Relationship Id="rId28" Type="http://schemas.openxmlformats.org/officeDocument/2006/relationships/hyperlink" Target="file:///F:\les%20fabriquants\SAFEROAD%20RRS\raccordement\T30_Suer%20Rail%20-%20Super%20Rail%20Eco.pdf" TargetMode="External"/><Relationship Id="rId36" Type="http://schemas.openxmlformats.org/officeDocument/2006/relationships/hyperlink" Target="file:///F:\les%20fabriquants\SAFEROAD%20RRS\raccordement\T45_MegaRail%20sl%20-%20EDSP%201.33%20Bw.pdf" TargetMode="External"/><Relationship Id="rId49" Type="http://schemas.openxmlformats.org/officeDocument/2006/relationships/hyperlink" Target="file:///F:\les%20fabriquants\SAFEROAD%20RRS\raccordement\TM4_MegaRail%20s%20-%20MegaRail%20sl.pdf" TargetMode="External"/><Relationship Id="rId57" Type="http://schemas.openxmlformats.org/officeDocument/2006/relationships/hyperlink" Target="file:///F:\les%20fabriquants\SAFEROAD%20RRS\raccordement\TM24_MegaRail%20sl%20-%20MegaRail%20em.pdf" TargetMode="External"/><Relationship Id="rId10" Type="http://schemas.openxmlformats.org/officeDocument/2006/relationships/hyperlink" Target="file:///F:\les%20fabriquants\SAFEROAD%20RRS\raccordement\T07_EDSP%202.0-EDSP%201.33.pdf" TargetMode="External"/><Relationship Id="rId31" Type="http://schemas.openxmlformats.org/officeDocument/2006/relationships/hyperlink" Target="file:///F:\les%20fabriquants\SAFEROAD%20RRS\raccordement\T34_MegaRail%20sl%20-%20EDSP%201.33.pdf" TargetMode="External"/><Relationship Id="rId44" Type="http://schemas.openxmlformats.org/officeDocument/2006/relationships/hyperlink" Target="file:///F:\les%20fabriquants\SAFEROAD%20RRS\raccordement\T69_Super%20Rail%20ES%201.33%20-%20EDSP%202.0.pdf" TargetMode="External"/><Relationship Id="rId52" Type="http://schemas.openxmlformats.org/officeDocument/2006/relationships/hyperlink" Target="file:///F:\les%20fabriquants\SAFEROAD%20RRS\raccordement\TM17_MegaRail%20ec%204.4%20-%20MegaRail%20s.pdf" TargetMode="External"/><Relationship Id="rId60" Type="http://schemas.openxmlformats.org/officeDocument/2006/relationships/hyperlink" Target="file:///F:\les%20fabriquants\SAFEROAD%20RRS\raccordement\TM27_MegaRail%20es%20-%20MegaRail%20eb.pdf" TargetMode="External"/><Relationship Id="rId65" Type="http://schemas.openxmlformats.org/officeDocument/2006/relationships/hyperlink" Target="file:///F:\les%20fabriquants\SAFEROAD%20RRS\raccordement\Y10_Super%20Rail%20-%20Super%20Rail%20doppelt.pdf" TargetMode="External"/><Relationship Id="rId73" Type="http://schemas.openxmlformats.org/officeDocument/2006/relationships/hyperlink" Target="file:///F:\les%20fabriquants\DELTA%20BLOC\Fiche%20produit\PD021DB_FR%20fiche%20technique%20DB%20SafeLink%20EDSP.pdf" TargetMode="External"/><Relationship Id="rId78" Type="http://schemas.openxmlformats.org/officeDocument/2006/relationships/hyperlink" Target="..\Produits\Aximum\Racc-EVOL_GS1.5-GRC-Certif.pdf" TargetMode="External"/><Relationship Id="rId81" Type="http://schemas.openxmlformats.org/officeDocument/2006/relationships/hyperlink" Target="..\Produits\Aximum\Racc-EVOL_GS2.0-GRC-Certif.pdf" TargetMode="External"/><Relationship Id="rId86" Type="http://schemas.openxmlformats.org/officeDocument/2006/relationships/hyperlink" Target="..\Produits\Aximum\Racc-EVOL_GS4.0-GS4-Certif.pdf" TargetMode="External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hyperlink" Target="file:///F:\les%20fabriquants\VOLKMANN%20&amp;%20ROSSBACH%20GMBH\Separateur_mobile\Vario-Gate\Vario_Gate_VR_2014.pdf" TargetMode="External"/><Relationship Id="rId13" Type="http://schemas.openxmlformats.org/officeDocument/2006/relationships/hyperlink" Target="file:///F:\les%20fabriquants\DELTA%20BLOC\notice%20de%20pose\LP012DB_FR%20Installation%20Instructions%20Permanent%20Safety%20Barriers.pdf" TargetMode="External"/><Relationship Id="rId18" Type="http://schemas.openxmlformats.org/officeDocument/2006/relationships/hyperlink" Target="file:///F:\les%20fabriquants\DELTA%20BLOC\notice%20de%20pose\LP012DB_FR%20Installation%20Instructions%20Permanent%20Safety%20Barriers.pdf" TargetMode="External"/><Relationship Id="rId26" Type="http://schemas.openxmlformats.org/officeDocument/2006/relationships/hyperlink" Target="file:///F:\les%20fabriquants\DELTA%20BLOC\notice%20de%20pose\LP012DB_FR%20Installation%20Instructions%20Permanent%20Safety%20Barriers.pdf" TargetMode="External"/><Relationship Id="rId3" Type="http://schemas.openxmlformats.org/officeDocument/2006/relationships/hyperlink" Target="file:///F:\les%20fabriquants\DELTA%20BLOC\notice%20de%20pose\LP011DB_FR%20Installation%20Instructions%20Temporary%20Safety%20Barriers.pdf" TargetMode="External"/><Relationship Id="rId21" Type="http://schemas.openxmlformats.org/officeDocument/2006/relationships/hyperlink" Target="file:///F:\les%20fabriquants\DELTA%20BLOC\notice%20de%20pose\LP012DB_FR%20Installation%20Instructions%20Permanent%20Safety%20Barriers.pdf" TargetMode="External"/><Relationship Id="rId34" Type="http://schemas.openxmlformats.org/officeDocument/2006/relationships/printerSettings" Target="../printerSettings/printerSettings21.bin"/><Relationship Id="rId7" Type="http://schemas.openxmlformats.org/officeDocument/2006/relationships/hyperlink" Target="file:///F:\les%20fabriquants\VOLKMANN%20&amp;%20ROSSBACH%20GMBH\Separateur_mobile\Motion-Guard\MotionGuard_Handbuch_EN2.pdf" TargetMode="External"/><Relationship Id="rId12" Type="http://schemas.openxmlformats.org/officeDocument/2006/relationships/hyperlink" Target="file:///F:\les%20fabriquants\DELTA%20BLOC\notice%20de%20pose\LP012DB_FR%20Installation%20Instructions%20Permanent%20Safety%20Barriers.pdf" TargetMode="External"/><Relationship Id="rId17" Type="http://schemas.openxmlformats.org/officeDocument/2006/relationships/hyperlink" Target="file:///F:\les%20fabriquants\DELTA%20BLOC\notice%20de%20pose\LP012DB_FR%20Installation%20Instructions%20Permanent%20Safety%20Barriers.pdf" TargetMode="External"/><Relationship Id="rId25" Type="http://schemas.openxmlformats.org/officeDocument/2006/relationships/hyperlink" Target="file:///F:\les%20fabriquants\DELTA%20BLOC\notice%20de%20pose\LP012DB_FR%20Installation%20Instructions%20Permanent%20Safety%20Barriers.pdf" TargetMode="External"/><Relationship Id="rId33" Type="http://schemas.openxmlformats.org/officeDocument/2006/relationships/hyperlink" Target="..\Produits\Aximum\SMV-New_Jersey_%20PB4-Fiche.pdf" TargetMode="External"/><Relationship Id="rId2" Type="http://schemas.openxmlformats.org/officeDocument/2006/relationships/hyperlink" Target="file:///F:\les%20fabriquants\DELTA%20BLOC\notice%20de%20pose\LP011DB_FR%20Installation%20Instructions%20Temporary%20Safety%20Barriers.pdf" TargetMode="External"/><Relationship Id="rId16" Type="http://schemas.openxmlformats.org/officeDocument/2006/relationships/hyperlink" Target="file:///F:\les%20fabriquants\DELTA%20BLOC\notice%20de%20pose\LP012DB_FR%20Installation%20Instructions%20Permanent%20Safety%20Barriers.pdf" TargetMode="External"/><Relationship Id="rId20" Type="http://schemas.openxmlformats.org/officeDocument/2006/relationships/hyperlink" Target="file:///F:\les%20fabriquants\DELTA%20BLOC\notice%20de%20pose\LP012DB_FR%20Installation%20Instructions%20Permanent%20Safety%20Barriers.pdf" TargetMode="External"/><Relationship Id="rId29" Type="http://schemas.openxmlformats.org/officeDocument/2006/relationships/hyperlink" Target="file:///F:\les%20fabriquants\DELTA%20BLOC\notice%20de%20pose\LP012DB_FR%20Installation%20Instructions%20Permanent%20Safety%20Barriers.pdf" TargetMode="External"/><Relationship Id="rId1" Type="http://schemas.openxmlformats.org/officeDocument/2006/relationships/printerSettings" Target="../printerSettings/printerSettings20.bin"/><Relationship Id="rId6" Type="http://schemas.openxmlformats.org/officeDocument/2006/relationships/hyperlink" Target="file:///F:\les%20fabriquants\VOLKMANN%20&amp;%20ROSSBACH%20GMBH\Separateur_mobile\Motion-Guard\MotionGuard_58m_EN_VR_2013.PDF" TargetMode="External"/><Relationship Id="rId11" Type="http://schemas.openxmlformats.org/officeDocument/2006/relationships/hyperlink" Target="file:///F:\les%20fabriquants\DELTA%20BLOC\notice%20de%20pose\LP012DB_FR%20Installation%20Instructions%20Permanent%20Safety%20Barriers.pdf" TargetMode="External"/><Relationship Id="rId24" Type="http://schemas.openxmlformats.org/officeDocument/2006/relationships/hyperlink" Target="file:///F:\les%20fabriquants\DELTA%20BLOC\notice%20de%20pose\LP012DB_FR%20Installation%20Instructions%20Permanent%20Safety%20Barriers.pdf" TargetMode="External"/><Relationship Id="rId32" Type="http://schemas.openxmlformats.org/officeDocument/2006/relationships/hyperlink" Target="..\Produits\Aximum\SMV-SMS-Certif.pdf" TargetMode="External"/><Relationship Id="rId5" Type="http://schemas.openxmlformats.org/officeDocument/2006/relationships/hyperlink" Target="file:///F:\les%20fabriquants\DELTA%20BLOC\notice%20de%20pose\LP011DB_FR%20Installation%20Instructions%20Temporary%20Safety%20Barriers.pdf" TargetMode="External"/><Relationship Id="rId15" Type="http://schemas.openxmlformats.org/officeDocument/2006/relationships/hyperlink" Target="file:///F:\les%20fabriquants\DELTA%20BLOC\notice%20de%20pose\LP012DB_FR%20Installation%20Instructions%20Permanent%20Safety%20Barriers.pdf" TargetMode="External"/><Relationship Id="rId23" Type="http://schemas.openxmlformats.org/officeDocument/2006/relationships/hyperlink" Target="file:///F:\les%20fabriquants\DELTA%20BLOC\notice%20de%20pose\LP040DB_FR%20Installation%20Instructions%20SB%2050.pdf" TargetMode="External"/><Relationship Id="rId28" Type="http://schemas.openxmlformats.org/officeDocument/2006/relationships/hyperlink" Target="file:///F:\les%20fabriquants\DELTA%20BLOC\notice%20de%20pose\LP012DB_FR%20Installation%20Instructions%20Permanent%20Safety%20Barriers.pdf" TargetMode="External"/><Relationship Id="rId36" Type="http://schemas.openxmlformats.org/officeDocument/2006/relationships/comments" Target="../comments4.xml"/><Relationship Id="rId10" Type="http://schemas.openxmlformats.org/officeDocument/2006/relationships/hyperlink" Target="file:///F:\les%20fabriquants\DELTA%20BLOC\notice%20de%20pose\LP012DB_FR%20Installation%20Instructions%20Permanent%20Safety%20Barriers.pdf" TargetMode="External"/><Relationship Id="rId19" Type="http://schemas.openxmlformats.org/officeDocument/2006/relationships/hyperlink" Target="file:///F:\les%20fabriquants\DELTA%20BLOC\notice%20de%20pose\LP012DB_FR%20Installation%20Instructions%20Permanent%20Safety%20Barriers.pdf" TargetMode="External"/><Relationship Id="rId31" Type="http://schemas.openxmlformats.org/officeDocument/2006/relationships/hyperlink" Target="..\Produits\Aximum\SMV-SMS-Notice.pdf" TargetMode="External"/><Relationship Id="rId4" Type="http://schemas.openxmlformats.org/officeDocument/2006/relationships/hyperlink" Target="file:///F:\les%20fabriquants\DELTA%20BLOC\notice%20de%20pose\LP011DB_FR%20Installation%20Instructions%20Temporary%20Safety%20Barriers.pdf" TargetMode="External"/><Relationship Id="rId9" Type="http://schemas.openxmlformats.org/officeDocument/2006/relationships/hyperlink" Target="file:///F:\les%20fabriquants\VOLKMANN%20&amp;%20ROSSBACH%20GMBH\Separateur_mobile\Vario-Gate\VarioGate_Handbuch_DE.pdf" TargetMode="External"/><Relationship Id="rId14" Type="http://schemas.openxmlformats.org/officeDocument/2006/relationships/hyperlink" Target="file:///F:\les%20fabriquants\DELTA%20BLOC\notice%20de%20pose\LP012DB_FR%20Installation%20Instructions%20Permanent%20Safety%20Barriers.pdf" TargetMode="External"/><Relationship Id="rId22" Type="http://schemas.openxmlformats.org/officeDocument/2006/relationships/hyperlink" Target="file:///F:\les%20fabriquants\DELTA%20BLOC\notice%20de%20pose\LP012DB_FR%20Installation%20Instructions%20Permanent%20Safety%20Barriers.pdf" TargetMode="External"/><Relationship Id="rId27" Type="http://schemas.openxmlformats.org/officeDocument/2006/relationships/hyperlink" Target="file:///F:\les%20fabriquants\DELTA%20BLOC\notice%20de%20pose\LP011DB_FR%20Installation%20Instructions%20Temporary%20Safety%20Barriers.pdf" TargetMode="External"/><Relationship Id="rId30" Type="http://schemas.openxmlformats.org/officeDocument/2006/relationships/hyperlink" Target="..\Produits\Aximum\SMV-SMS-Fiche.pdf" TargetMode="External"/><Relationship Id="rId35" Type="http://schemas.openxmlformats.org/officeDocument/2006/relationships/vmlDrawing" Target="../drawings/vmlDrawing4.v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hyperlink" Target="http://ascquer.fr/detail-produit-certifie/NF/2789/GLM-48-01" TargetMode="External"/><Relationship Id="rId2" Type="http://schemas.openxmlformats.org/officeDocument/2006/relationships/hyperlink" Target="file:///F:\les%20fabriquants\LPC\notice%20de%20pose\euro_gsn2-manuel-installation%20copy.pdf" TargetMode="External"/><Relationship Id="rId1" Type="http://schemas.openxmlformats.org/officeDocument/2006/relationships/printerSettings" Target="../printerSettings/printerSettings22.bin"/><Relationship Id="rId5" Type="http://schemas.openxmlformats.org/officeDocument/2006/relationships/printerSettings" Target="../printerSettings/printerSettings23.bin"/><Relationship Id="rId4" Type="http://schemas.openxmlformats.org/officeDocument/2006/relationships/hyperlink" Target="http://ascquer.fr/detail-produit-certifie/NF/2789/GLM-48-01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mailto:info@snolin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B3:L16"/>
  <sheetViews>
    <sheetView zoomScale="70" zoomScaleNormal="70" workbookViewId="0">
      <selection activeCell="H10" sqref="H10"/>
    </sheetView>
  </sheetViews>
  <sheetFormatPr baseColWidth="10" defaultColWidth="11.5703125" defaultRowHeight="16.5" x14ac:dyDescent="0.3"/>
  <cols>
    <col min="1" max="4" width="11.5703125" style="8"/>
    <col min="5" max="5" width="14.7109375" style="8" bestFit="1" customWidth="1"/>
    <col min="6" max="16384" width="11.5703125" style="8"/>
  </cols>
  <sheetData>
    <row r="3" spans="2:12" x14ac:dyDescent="0.3">
      <c r="C3" s="8" t="s">
        <v>953</v>
      </c>
    </row>
    <row r="5" spans="2:12" x14ac:dyDescent="0.3">
      <c r="B5" s="8" t="s">
        <v>952</v>
      </c>
      <c r="E5" s="8" t="s">
        <v>956</v>
      </c>
      <c r="G5" s="624" t="s">
        <v>957</v>
      </c>
      <c r="H5" s="624"/>
      <c r="I5" s="624" t="s">
        <v>958</v>
      </c>
      <c r="J5" s="624"/>
      <c r="L5" s="8" t="s">
        <v>171</v>
      </c>
    </row>
    <row r="6" spans="2:12" ht="32.450000000000003" customHeight="1" x14ac:dyDescent="0.3">
      <c r="B6" s="623" t="s">
        <v>954</v>
      </c>
      <c r="C6" s="623"/>
      <c r="E6" s="10" t="s">
        <v>148</v>
      </c>
      <c r="F6" s="9"/>
    </row>
    <row r="7" spans="2:12" x14ac:dyDescent="0.3">
      <c r="B7" s="624" t="s">
        <v>955</v>
      </c>
      <c r="C7" s="624"/>
      <c r="E7" s="10" t="s">
        <v>945</v>
      </c>
      <c r="F7" s="9"/>
    </row>
    <row r="8" spans="2:12" x14ac:dyDescent="0.3">
      <c r="E8" s="10" t="s">
        <v>948</v>
      </c>
      <c r="F8" s="9"/>
    </row>
    <row r="9" spans="2:12" x14ac:dyDescent="0.3">
      <c r="E9" s="10" t="s">
        <v>950</v>
      </c>
      <c r="F9" s="9"/>
    </row>
    <row r="10" spans="2:12" x14ac:dyDescent="0.3">
      <c r="E10" s="10" t="s">
        <v>947</v>
      </c>
      <c r="F10" s="9"/>
    </row>
    <row r="11" spans="2:12" x14ac:dyDescent="0.3">
      <c r="E11" s="10" t="s">
        <v>946</v>
      </c>
      <c r="F11" s="9"/>
    </row>
    <row r="12" spans="2:12" x14ac:dyDescent="0.3">
      <c r="E12" s="10" t="s">
        <v>149</v>
      </c>
      <c r="F12" s="9"/>
    </row>
    <row r="13" spans="2:12" ht="30" x14ac:dyDescent="0.3">
      <c r="E13" s="11" t="s">
        <v>942</v>
      </c>
      <c r="F13" s="9"/>
    </row>
    <row r="14" spans="2:12" x14ac:dyDescent="0.3">
      <c r="E14" s="10" t="s">
        <v>944</v>
      </c>
      <c r="F14" s="9"/>
      <c r="K14" s="8" t="s">
        <v>959</v>
      </c>
    </row>
    <row r="15" spans="2:12" x14ac:dyDescent="0.3">
      <c r="E15" s="9"/>
      <c r="F15" s="9"/>
    </row>
    <row r="16" spans="2:12" x14ac:dyDescent="0.3">
      <c r="K16" s="8" t="s">
        <v>960</v>
      </c>
    </row>
  </sheetData>
  <customSheetViews>
    <customSheetView guid="{A7593486-9FC4-4FEC-A1EC-B07AE06C40F2}">
      <selection activeCell="M9" sqref="M9"/>
      <pageMargins left="0.7" right="0.7" top="0.75" bottom="0.75" header="0.3" footer="0.3"/>
    </customSheetView>
  </customSheetViews>
  <mergeCells count="4">
    <mergeCell ref="B6:C6"/>
    <mergeCell ref="I5:J5"/>
    <mergeCell ref="B7:C7"/>
    <mergeCell ref="G5:H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B4:R91"/>
  <sheetViews>
    <sheetView zoomScale="90" zoomScaleNormal="90" workbookViewId="0">
      <selection activeCell="J7" sqref="J7"/>
    </sheetView>
  </sheetViews>
  <sheetFormatPr baseColWidth="10" defaultColWidth="11.42578125" defaultRowHeight="15" x14ac:dyDescent="0.2"/>
  <cols>
    <col min="1" max="1" width="2.28515625" style="131" customWidth="1"/>
    <col min="2" max="2" width="22.85546875" style="131" bestFit="1" customWidth="1"/>
    <col min="3" max="3" width="17.42578125" style="131" customWidth="1"/>
    <col min="4" max="4" width="23.7109375" style="131" customWidth="1"/>
    <col min="5" max="5" width="9.42578125" style="131" customWidth="1"/>
    <col min="6" max="6" width="39.42578125" style="131" bestFit="1" customWidth="1"/>
    <col min="7" max="7" width="11" style="131" bestFit="1" customWidth="1"/>
    <col min="8" max="8" width="15.7109375" style="131" bestFit="1" customWidth="1"/>
    <col min="9" max="9" width="17.42578125" style="131" customWidth="1"/>
    <col min="10" max="10" width="4.28515625" style="131" bestFit="1" customWidth="1"/>
    <col min="11" max="11" width="17.42578125" style="131" customWidth="1"/>
    <col min="12" max="12" width="22.28515625" style="131" bestFit="1" customWidth="1"/>
    <col min="13" max="13" width="2.28515625" style="131" customWidth="1"/>
    <col min="14" max="14" width="23.42578125" style="131" bestFit="1" customWidth="1"/>
    <col min="15" max="15" width="2.5703125" style="131" customWidth="1"/>
    <col min="16" max="17" width="17.42578125" style="131" customWidth="1"/>
    <col min="18" max="16384" width="11.42578125" style="131"/>
  </cols>
  <sheetData>
    <row r="4" spans="2:18" x14ac:dyDescent="0.2">
      <c r="B4" s="129" t="s">
        <v>140</v>
      </c>
      <c r="C4" s="129" t="s">
        <v>139</v>
      </c>
      <c r="D4" s="129" t="s">
        <v>147</v>
      </c>
      <c r="E4" s="129" t="s">
        <v>150</v>
      </c>
      <c r="F4" s="129" t="s">
        <v>159</v>
      </c>
      <c r="G4" s="129" t="s">
        <v>163</v>
      </c>
      <c r="H4" s="129" t="s">
        <v>1137</v>
      </c>
      <c r="I4" s="129" t="s">
        <v>165</v>
      </c>
      <c r="J4" s="130" t="s">
        <v>171</v>
      </c>
      <c r="K4" s="130" t="s">
        <v>175</v>
      </c>
      <c r="L4" s="129" t="s">
        <v>202</v>
      </c>
      <c r="N4" s="129" t="s">
        <v>388</v>
      </c>
      <c r="P4" s="129" t="s">
        <v>391</v>
      </c>
      <c r="Q4" s="129"/>
      <c r="R4" s="129" t="s">
        <v>1225</v>
      </c>
    </row>
    <row r="5" spans="2:18" ht="15.75" x14ac:dyDescent="0.25">
      <c r="B5" s="132" t="s">
        <v>141</v>
      </c>
      <c r="C5" s="106" t="s">
        <v>143</v>
      </c>
      <c r="D5" s="132" t="s">
        <v>148</v>
      </c>
      <c r="E5" s="133" t="s">
        <v>151</v>
      </c>
      <c r="F5" s="134" t="s">
        <v>160</v>
      </c>
      <c r="G5" s="135" t="s">
        <v>163</v>
      </c>
      <c r="H5" s="135" t="s">
        <v>1883</v>
      </c>
      <c r="I5" s="134" t="s">
        <v>166</v>
      </c>
      <c r="J5" s="133" t="s">
        <v>172</v>
      </c>
      <c r="K5" s="136" t="s">
        <v>176</v>
      </c>
      <c r="L5" s="134" t="s">
        <v>203</v>
      </c>
      <c r="N5" s="137" t="s">
        <v>389</v>
      </c>
      <c r="P5" s="137" t="s">
        <v>392</v>
      </c>
      <c r="Q5" s="138"/>
      <c r="R5" s="139" t="s">
        <v>206</v>
      </c>
    </row>
    <row r="6" spans="2:18" ht="15.75" x14ac:dyDescent="0.25">
      <c r="B6" s="132" t="s">
        <v>1202</v>
      </c>
      <c r="C6" s="106" t="s">
        <v>943</v>
      </c>
      <c r="D6" s="140" t="s">
        <v>945</v>
      </c>
      <c r="E6" s="133" t="s">
        <v>152</v>
      </c>
      <c r="F6" s="137" t="s">
        <v>951</v>
      </c>
      <c r="G6" s="135" t="s">
        <v>164</v>
      </c>
      <c r="H6" s="135" t="s">
        <v>1882</v>
      </c>
      <c r="I6" s="134" t="s">
        <v>3775</v>
      </c>
      <c r="J6" s="133" t="s">
        <v>173</v>
      </c>
      <c r="K6" s="136" t="s">
        <v>177</v>
      </c>
      <c r="L6" s="134" t="s">
        <v>204</v>
      </c>
      <c r="N6" s="137" t="s">
        <v>395</v>
      </c>
      <c r="P6" s="137" t="s">
        <v>393</v>
      </c>
      <c r="Q6" s="138"/>
      <c r="R6" s="139" t="s">
        <v>207</v>
      </c>
    </row>
    <row r="7" spans="2:18" ht="15.75" x14ac:dyDescent="0.25">
      <c r="B7" s="132" t="s">
        <v>946</v>
      </c>
      <c r="C7" s="106" t="s">
        <v>523</v>
      </c>
      <c r="D7" s="132" t="s">
        <v>3783</v>
      </c>
      <c r="E7" s="133" t="s">
        <v>153</v>
      </c>
      <c r="F7" s="134" t="s">
        <v>161</v>
      </c>
      <c r="G7" s="141"/>
      <c r="H7" s="141"/>
      <c r="I7" s="137" t="s">
        <v>188</v>
      </c>
      <c r="J7" s="133" t="s">
        <v>174</v>
      </c>
      <c r="K7" s="136" t="s">
        <v>178</v>
      </c>
      <c r="L7" s="134" t="s">
        <v>3781</v>
      </c>
      <c r="N7" s="137" t="s">
        <v>390</v>
      </c>
      <c r="P7" s="137"/>
      <c r="Q7" s="138"/>
      <c r="R7" s="142"/>
    </row>
    <row r="8" spans="2:18" ht="15.75" x14ac:dyDescent="0.25">
      <c r="B8" s="132" t="s">
        <v>142</v>
      </c>
      <c r="C8" s="106" t="s">
        <v>3378</v>
      </c>
      <c r="D8" s="140" t="s">
        <v>3784</v>
      </c>
      <c r="E8" s="133" t="s">
        <v>154</v>
      </c>
      <c r="F8" s="137"/>
      <c r="G8" s="141"/>
      <c r="H8" s="141"/>
      <c r="I8" s="134" t="s">
        <v>167</v>
      </c>
      <c r="J8" s="133"/>
      <c r="K8" s="136" t="s">
        <v>179</v>
      </c>
      <c r="L8" s="134" t="s">
        <v>3782</v>
      </c>
      <c r="N8" s="137" t="s">
        <v>394</v>
      </c>
      <c r="P8" s="137"/>
      <c r="Q8" s="138"/>
      <c r="R8" s="142"/>
    </row>
    <row r="9" spans="2:18" ht="15.75" x14ac:dyDescent="0.25">
      <c r="B9" s="132" t="s">
        <v>1329</v>
      </c>
      <c r="C9" s="106" t="s">
        <v>1322</v>
      </c>
      <c r="D9" s="140" t="s">
        <v>950</v>
      </c>
      <c r="E9" s="133" t="s">
        <v>155</v>
      </c>
      <c r="I9" s="134" t="s">
        <v>168</v>
      </c>
      <c r="K9" s="136" t="s">
        <v>180</v>
      </c>
      <c r="L9" s="137" t="s">
        <v>646</v>
      </c>
      <c r="P9" s="137"/>
      <c r="Q9" s="138"/>
    </row>
    <row r="10" spans="2:18" ht="15.75" x14ac:dyDescent="0.25">
      <c r="B10" s="132" t="s">
        <v>1135</v>
      </c>
      <c r="C10" s="106" t="s">
        <v>144</v>
      </c>
      <c r="D10" s="132" t="s">
        <v>3636</v>
      </c>
      <c r="E10" s="133" t="s">
        <v>156</v>
      </c>
      <c r="G10" s="135"/>
      <c r="H10" s="135"/>
      <c r="I10" s="137" t="s">
        <v>170</v>
      </c>
      <c r="J10" s="133"/>
      <c r="K10" s="136" t="s">
        <v>181</v>
      </c>
      <c r="L10" s="137" t="s">
        <v>898</v>
      </c>
      <c r="P10" s="137"/>
      <c r="Q10" s="138"/>
    </row>
    <row r="11" spans="2:18" ht="15.75" x14ac:dyDescent="0.25">
      <c r="B11" s="132" t="s">
        <v>1758</v>
      </c>
      <c r="C11" s="106" t="s">
        <v>1335</v>
      </c>
      <c r="D11" s="140" t="s">
        <v>946</v>
      </c>
      <c r="E11" s="133" t="s">
        <v>157</v>
      </c>
      <c r="F11" s="134"/>
      <c r="G11" s="135"/>
      <c r="H11" s="135"/>
      <c r="I11" s="137" t="s">
        <v>2738</v>
      </c>
      <c r="J11" s="133"/>
      <c r="K11" s="136" t="s">
        <v>182</v>
      </c>
      <c r="Q11" s="138"/>
    </row>
    <row r="12" spans="2:18" ht="15.75" x14ac:dyDescent="0.25">
      <c r="B12" s="143" t="s">
        <v>1981</v>
      </c>
      <c r="C12" s="106" t="s">
        <v>3250</v>
      </c>
      <c r="D12" s="132" t="s">
        <v>3637</v>
      </c>
      <c r="E12" s="133" t="s">
        <v>3372</v>
      </c>
      <c r="F12" s="134"/>
      <c r="G12" s="135"/>
      <c r="H12" s="135"/>
      <c r="J12" s="133"/>
      <c r="K12" s="136" t="s">
        <v>183</v>
      </c>
      <c r="P12" s="137"/>
      <c r="Q12" s="138"/>
    </row>
    <row r="13" spans="2:18" ht="15.75" x14ac:dyDescent="0.25">
      <c r="B13" s="144" t="s">
        <v>2789</v>
      </c>
      <c r="C13" s="106" t="s">
        <v>1336</v>
      </c>
      <c r="D13" s="145" t="s">
        <v>1337</v>
      </c>
      <c r="E13" s="133" t="s">
        <v>3373</v>
      </c>
      <c r="F13" s="134"/>
      <c r="G13" s="135"/>
      <c r="H13" s="135"/>
      <c r="J13" s="133"/>
      <c r="K13" s="136" t="s">
        <v>184</v>
      </c>
      <c r="P13" s="137"/>
      <c r="Q13" s="138"/>
    </row>
    <row r="14" spans="2:18" ht="15.75" x14ac:dyDescent="0.25">
      <c r="C14" s="106" t="s">
        <v>145</v>
      </c>
      <c r="D14" s="146" t="s">
        <v>1202</v>
      </c>
      <c r="E14" s="133" t="s">
        <v>3375</v>
      </c>
      <c r="F14" s="134"/>
      <c r="G14" s="135"/>
      <c r="H14" s="135"/>
      <c r="J14" s="133"/>
      <c r="K14" s="136" t="s">
        <v>3816</v>
      </c>
      <c r="P14" s="137"/>
      <c r="Q14" s="138"/>
    </row>
    <row r="15" spans="2:18" ht="15.75" x14ac:dyDescent="0.25">
      <c r="C15" s="106" t="s">
        <v>146</v>
      </c>
      <c r="D15" s="140" t="s">
        <v>944</v>
      </c>
      <c r="E15" s="136" t="s">
        <v>605</v>
      </c>
      <c r="F15" s="134"/>
      <c r="G15" s="135"/>
      <c r="H15" s="135"/>
      <c r="J15" s="133"/>
      <c r="P15" s="137"/>
      <c r="Q15" s="138"/>
    </row>
    <row r="16" spans="2:18" x14ac:dyDescent="0.2">
      <c r="E16" s="136" t="s">
        <v>606</v>
      </c>
      <c r="F16" s="134"/>
      <c r="G16" s="135"/>
      <c r="H16" s="135"/>
      <c r="I16" s="138"/>
      <c r="J16" s="133"/>
      <c r="P16" s="137"/>
      <c r="Q16" s="138"/>
    </row>
    <row r="17" spans="2:18" x14ac:dyDescent="0.2">
      <c r="E17" s="136" t="s">
        <v>607</v>
      </c>
      <c r="F17" s="134"/>
      <c r="G17" s="135"/>
      <c r="H17" s="135"/>
      <c r="I17" s="138"/>
      <c r="P17" s="137"/>
      <c r="Q17" s="138"/>
    </row>
    <row r="18" spans="2:18" x14ac:dyDescent="0.2">
      <c r="B18" s="132"/>
      <c r="E18" s="136" t="s">
        <v>608</v>
      </c>
      <c r="F18" s="134"/>
      <c r="G18" s="135"/>
      <c r="H18" s="135"/>
      <c r="J18" s="133"/>
      <c r="P18" s="137"/>
      <c r="Q18" s="138"/>
    </row>
    <row r="19" spans="2:18" x14ac:dyDescent="0.2">
      <c r="B19" s="138"/>
      <c r="E19" s="136" t="s">
        <v>746</v>
      </c>
      <c r="F19" s="134"/>
      <c r="G19" s="135"/>
      <c r="H19" s="135"/>
      <c r="I19" s="138"/>
      <c r="J19" s="133"/>
      <c r="K19" s="147"/>
      <c r="P19" s="137"/>
      <c r="Q19" s="138"/>
    </row>
    <row r="20" spans="2:18" ht="13.9" customHeight="1" x14ac:dyDescent="0.25">
      <c r="C20" s="106"/>
      <c r="E20" s="136" t="s">
        <v>747</v>
      </c>
      <c r="F20" s="134"/>
      <c r="G20" s="135"/>
      <c r="H20" s="135"/>
      <c r="I20" s="138"/>
      <c r="J20" s="133"/>
      <c r="P20" s="137"/>
      <c r="Q20" s="138"/>
    </row>
    <row r="21" spans="2:18" ht="13.9" customHeight="1" x14ac:dyDescent="0.2">
      <c r="D21" s="140"/>
      <c r="E21" s="136" t="s">
        <v>748</v>
      </c>
      <c r="F21" s="134"/>
      <c r="G21" s="135"/>
      <c r="H21" s="135"/>
      <c r="I21" s="138"/>
      <c r="J21" s="133"/>
      <c r="P21" s="137"/>
      <c r="Q21" s="138"/>
    </row>
    <row r="22" spans="2:18" ht="15" customHeight="1" x14ac:dyDescent="0.2">
      <c r="F22" s="134"/>
      <c r="G22" s="135"/>
      <c r="H22" s="135"/>
      <c r="I22" s="138"/>
      <c r="J22" s="133"/>
      <c r="L22" s="137"/>
      <c r="N22" s="137"/>
      <c r="P22" s="137"/>
      <c r="Q22" s="138"/>
    </row>
    <row r="23" spans="2:18" x14ac:dyDescent="0.2">
      <c r="B23" s="132"/>
      <c r="F23" s="134"/>
      <c r="G23" s="135"/>
      <c r="H23" s="135"/>
      <c r="J23" s="133"/>
      <c r="L23" s="137"/>
      <c r="N23" s="137"/>
      <c r="P23" s="137"/>
      <c r="Q23" s="138"/>
    </row>
    <row r="24" spans="2:18" ht="15.75" x14ac:dyDescent="0.25">
      <c r="B24" s="138"/>
      <c r="C24" s="107"/>
      <c r="F24" s="134"/>
      <c r="G24" s="135"/>
      <c r="H24" s="135"/>
      <c r="I24" s="134"/>
      <c r="J24" s="133"/>
      <c r="K24" s="147"/>
      <c r="L24" s="138"/>
      <c r="N24" s="138"/>
      <c r="P24" s="137"/>
      <c r="Q24" s="138"/>
    </row>
    <row r="25" spans="2:18" x14ac:dyDescent="0.2">
      <c r="F25" s="134"/>
      <c r="G25" s="135"/>
      <c r="H25" s="135"/>
      <c r="I25" s="141"/>
      <c r="J25" s="133"/>
      <c r="P25" s="137"/>
      <c r="Q25" s="138"/>
    </row>
    <row r="26" spans="2:18" x14ac:dyDescent="0.2">
      <c r="F26" s="134"/>
      <c r="G26" s="135"/>
      <c r="H26" s="135"/>
      <c r="J26" s="133"/>
      <c r="P26" s="137"/>
      <c r="Q26" s="138"/>
    </row>
    <row r="27" spans="2:18" x14ac:dyDescent="0.2">
      <c r="B27" s="129" t="s">
        <v>205</v>
      </c>
      <c r="E27" s="136"/>
      <c r="F27" s="134"/>
      <c r="G27" s="135"/>
      <c r="H27" s="141"/>
      <c r="J27" s="133"/>
      <c r="L27" s="134"/>
      <c r="N27" s="137"/>
      <c r="P27" s="137"/>
      <c r="Q27" s="138"/>
    </row>
    <row r="28" spans="2:18" x14ac:dyDescent="0.2">
      <c r="B28" s="137" t="s">
        <v>206</v>
      </c>
      <c r="D28" s="130" t="s">
        <v>1880</v>
      </c>
      <c r="J28" s="133"/>
    </row>
    <row r="29" spans="2:18" x14ac:dyDescent="0.2">
      <c r="B29" s="137" t="s">
        <v>207</v>
      </c>
      <c r="D29" s="136" t="s">
        <v>815</v>
      </c>
      <c r="H29" s="129" t="s">
        <v>1224</v>
      </c>
      <c r="L29" s="129" t="s">
        <v>1884</v>
      </c>
      <c r="N29" s="148" t="s">
        <v>1885</v>
      </c>
      <c r="O29" s="138" t="s">
        <v>1886</v>
      </c>
      <c r="P29" s="148"/>
      <c r="Q29" s="138"/>
      <c r="R29" s="129" t="s">
        <v>1226</v>
      </c>
    </row>
    <row r="30" spans="2:18" x14ac:dyDescent="0.2">
      <c r="D30" s="136" t="s">
        <v>773</v>
      </c>
      <c r="H30" s="136">
        <v>50</v>
      </c>
      <c r="I30" s="129" t="s">
        <v>1881</v>
      </c>
      <c r="L30" s="137"/>
      <c r="N30" s="137"/>
      <c r="O30" s="138"/>
      <c r="P30" s="137"/>
      <c r="Q30" s="138"/>
      <c r="R30" s="139" t="s">
        <v>1227</v>
      </c>
    </row>
    <row r="31" spans="2:18" x14ac:dyDescent="0.2">
      <c r="B31" s="130" t="s">
        <v>3723</v>
      </c>
      <c r="D31" s="136" t="s">
        <v>772</v>
      </c>
      <c r="H31" s="136" t="s">
        <v>1209</v>
      </c>
      <c r="I31" s="137" t="s">
        <v>1891</v>
      </c>
      <c r="L31" s="137"/>
      <c r="N31" s="137"/>
      <c r="O31" s="138"/>
      <c r="P31" s="137"/>
      <c r="Q31" s="138"/>
      <c r="R31" s="139" t="s">
        <v>1228</v>
      </c>
    </row>
    <row r="32" spans="2:18" ht="15.75" x14ac:dyDescent="0.25">
      <c r="B32" s="137" t="s">
        <v>3724</v>
      </c>
      <c r="C32" s="149"/>
      <c r="D32" s="136" t="s">
        <v>775</v>
      </c>
      <c r="F32" s="129" t="s">
        <v>1338</v>
      </c>
      <c r="H32" s="136">
        <v>80</v>
      </c>
      <c r="I32" s="137" t="s">
        <v>1882</v>
      </c>
      <c r="L32" s="137"/>
      <c r="N32" s="137"/>
      <c r="O32" s="138"/>
      <c r="P32" s="137"/>
      <c r="Q32" s="138"/>
      <c r="R32" s="139" t="s">
        <v>1229</v>
      </c>
    </row>
    <row r="33" spans="2:18" ht="15.75" x14ac:dyDescent="0.25">
      <c r="B33" s="137" t="s">
        <v>3725</v>
      </c>
      <c r="C33" s="149"/>
      <c r="D33" s="136" t="s">
        <v>774</v>
      </c>
      <c r="F33" s="137" t="s">
        <v>1942</v>
      </c>
      <c r="H33" s="136">
        <v>100</v>
      </c>
      <c r="L33" s="137"/>
      <c r="N33" s="137"/>
      <c r="O33" s="138"/>
      <c r="P33" s="137"/>
      <c r="Q33" s="138"/>
      <c r="R33" s="139" t="s">
        <v>1230</v>
      </c>
    </row>
    <row r="34" spans="2:18" ht="15.75" x14ac:dyDescent="0.25">
      <c r="C34" s="149"/>
      <c r="D34" s="136" t="s">
        <v>795</v>
      </c>
      <c r="F34" s="137" t="s">
        <v>1340</v>
      </c>
      <c r="H34" s="136">
        <v>110</v>
      </c>
      <c r="I34" s="137"/>
      <c r="L34" s="137"/>
      <c r="N34" s="137"/>
      <c r="O34" s="138"/>
      <c r="P34" s="137"/>
      <c r="Q34" s="138"/>
    </row>
    <row r="35" spans="2:18" x14ac:dyDescent="0.2">
      <c r="C35" s="147"/>
      <c r="D35" s="136" t="s">
        <v>776</v>
      </c>
      <c r="F35" s="137" t="s">
        <v>1339</v>
      </c>
      <c r="I35" s="137"/>
      <c r="L35" s="137"/>
      <c r="N35" s="137"/>
      <c r="O35" s="138"/>
      <c r="P35" s="137"/>
      <c r="Q35" s="138"/>
    </row>
    <row r="36" spans="2:18" x14ac:dyDescent="0.2">
      <c r="C36" s="147"/>
      <c r="D36" s="136" t="s">
        <v>802</v>
      </c>
      <c r="I36" s="137"/>
      <c r="N36" s="138"/>
      <c r="O36" s="138"/>
      <c r="P36" s="138"/>
      <c r="Q36" s="138"/>
    </row>
    <row r="37" spans="2:18" x14ac:dyDescent="0.2">
      <c r="C37" s="147"/>
      <c r="D37" s="136" t="s">
        <v>2127</v>
      </c>
      <c r="N37" s="138"/>
      <c r="O37" s="138"/>
      <c r="P37" s="138"/>
      <c r="Q37" s="138"/>
    </row>
    <row r="38" spans="2:18" x14ac:dyDescent="0.2">
      <c r="B38" s="129" t="s">
        <v>3786</v>
      </c>
      <c r="C38" s="150" t="s">
        <v>3791</v>
      </c>
      <c r="N38" s="138"/>
      <c r="O38" s="138"/>
      <c r="P38" s="138"/>
      <c r="Q38" s="138"/>
    </row>
    <row r="39" spans="2:18" x14ac:dyDescent="0.2">
      <c r="B39" s="131" t="s">
        <v>3787</v>
      </c>
      <c r="C39" s="151" t="s">
        <v>3789</v>
      </c>
      <c r="E39" s="138"/>
      <c r="H39" s="129" t="s">
        <v>1210</v>
      </c>
      <c r="N39" s="138"/>
      <c r="O39" s="138"/>
      <c r="P39" s="138"/>
      <c r="Q39" s="138"/>
      <c r="R39" s="129" t="s">
        <v>1231</v>
      </c>
    </row>
    <row r="40" spans="2:18" x14ac:dyDescent="0.2">
      <c r="B40" s="131" t="s">
        <v>3788</v>
      </c>
      <c r="C40" s="131" t="s">
        <v>3790</v>
      </c>
      <c r="F40" s="138"/>
      <c r="H40" s="136" t="s">
        <v>172</v>
      </c>
      <c r="L40" s="138"/>
      <c r="N40" s="138"/>
      <c r="O40" s="138"/>
      <c r="P40" s="138"/>
      <c r="Q40" s="138"/>
      <c r="R40" s="136" t="s">
        <v>172</v>
      </c>
    </row>
    <row r="41" spans="2:18" x14ac:dyDescent="0.2">
      <c r="H41" s="136" t="s">
        <v>173</v>
      </c>
      <c r="I41" s="138"/>
      <c r="N41" s="138"/>
      <c r="O41" s="138"/>
      <c r="P41" s="138"/>
      <c r="Q41" s="138"/>
      <c r="R41" s="136" t="s">
        <v>173</v>
      </c>
    </row>
    <row r="42" spans="2:18" x14ac:dyDescent="0.2">
      <c r="N42" s="138"/>
      <c r="O42" s="138"/>
      <c r="P42" s="138"/>
      <c r="Q42" s="138"/>
    </row>
    <row r="43" spans="2:18" x14ac:dyDescent="0.2">
      <c r="C43" s="138"/>
      <c r="H43" s="129" t="s">
        <v>1211</v>
      </c>
      <c r="I43" s="138"/>
      <c r="N43" s="138"/>
      <c r="O43" s="138"/>
      <c r="P43" s="138"/>
      <c r="Q43" s="138"/>
      <c r="R43" s="129" t="s">
        <v>1232</v>
      </c>
    </row>
    <row r="44" spans="2:18" x14ac:dyDescent="0.2">
      <c r="C44" s="138"/>
      <c r="H44" s="139" t="s">
        <v>1212</v>
      </c>
      <c r="N44" s="138"/>
      <c r="O44" s="138"/>
      <c r="P44" s="138"/>
      <c r="Q44" s="138"/>
      <c r="R44" s="139" t="s">
        <v>1212</v>
      </c>
    </row>
    <row r="45" spans="2:18" x14ac:dyDescent="0.2">
      <c r="H45" s="139" t="s">
        <v>1213</v>
      </c>
      <c r="N45" s="138"/>
      <c r="O45" s="138"/>
      <c r="P45" s="138"/>
      <c r="Q45" s="138"/>
      <c r="R45" s="139" t="s">
        <v>1213</v>
      </c>
    </row>
    <row r="46" spans="2:18" x14ac:dyDescent="0.2">
      <c r="B46" s="129" t="s">
        <v>369</v>
      </c>
      <c r="C46" s="129" t="s">
        <v>370</v>
      </c>
      <c r="D46" s="129" t="s">
        <v>1003</v>
      </c>
      <c r="H46" s="139" t="s">
        <v>1214</v>
      </c>
      <c r="N46" s="138"/>
      <c r="O46" s="138"/>
      <c r="P46" s="138"/>
      <c r="Q46" s="138"/>
      <c r="R46" s="139" t="s">
        <v>1214</v>
      </c>
    </row>
    <row r="47" spans="2:18" x14ac:dyDescent="0.2">
      <c r="B47" s="137" t="s">
        <v>172</v>
      </c>
      <c r="C47" s="137" t="s">
        <v>371</v>
      </c>
      <c r="D47" s="137" t="s">
        <v>1004</v>
      </c>
      <c r="H47" s="139" t="s">
        <v>1215</v>
      </c>
      <c r="N47" s="138"/>
      <c r="O47" s="138"/>
      <c r="P47" s="138"/>
      <c r="Q47" s="138"/>
      <c r="R47" s="139" t="s">
        <v>1215</v>
      </c>
    </row>
    <row r="48" spans="2:18" x14ac:dyDescent="0.2">
      <c r="B48" s="137" t="s">
        <v>173</v>
      </c>
      <c r="C48" s="137" t="s">
        <v>1007</v>
      </c>
      <c r="D48" s="137" t="s">
        <v>1005</v>
      </c>
      <c r="N48" s="138"/>
      <c r="O48" s="138"/>
      <c r="P48" s="138"/>
      <c r="Q48" s="138"/>
    </row>
    <row r="49" spans="2:18" x14ac:dyDescent="0.2">
      <c r="B49" s="137" t="s">
        <v>367</v>
      </c>
      <c r="C49" s="137" t="s">
        <v>441</v>
      </c>
      <c r="D49" s="137"/>
      <c r="F49" s="129"/>
      <c r="H49" s="129" t="s">
        <v>1244</v>
      </c>
      <c r="N49" s="138"/>
      <c r="P49" s="138"/>
      <c r="Q49" s="138"/>
      <c r="R49" s="152" t="s">
        <v>1242</v>
      </c>
    </row>
    <row r="50" spans="2:18" x14ac:dyDescent="0.2">
      <c r="B50" s="137" t="s">
        <v>368</v>
      </c>
      <c r="C50" s="137" t="s">
        <v>384</v>
      </c>
      <c r="F50" s="138"/>
      <c r="H50" s="139" t="s">
        <v>1216</v>
      </c>
      <c r="N50" s="138"/>
      <c r="P50" s="138"/>
      <c r="Q50" s="138"/>
      <c r="R50" s="136" t="s">
        <v>1233</v>
      </c>
    </row>
    <row r="51" spans="2:18" x14ac:dyDescent="0.2">
      <c r="C51" s="137" t="s">
        <v>385</v>
      </c>
      <c r="F51" s="138"/>
      <c r="H51" s="139" t="s">
        <v>1217</v>
      </c>
      <c r="K51" s="130" t="s">
        <v>771</v>
      </c>
      <c r="R51" s="136" t="s">
        <v>1234</v>
      </c>
    </row>
    <row r="52" spans="2:18" x14ac:dyDescent="0.2">
      <c r="C52" s="137" t="s">
        <v>372</v>
      </c>
      <c r="F52" s="138"/>
      <c r="H52" s="139" t="s">
        <v>1218</v>
      </c>
      <c r="K52" s="130"/>
      <c r="R52" s="136"/>
    </row>
    <row r="53" spans="2:18" x14ac:dyDescent="0.2">
      <c r="C53" s="137" t="s">
        <v>381</v>
      </c>
      <c r="F53" s="138"/>
      <c r="H53" s="139" t="s">
        <v>1219</v>
      </c>
      <c r="K53" s="130"/>
      <c r="R53" s="136"/>
    </row>
    <row r="54" spans="2:18" x14ac:dyDescent="0.2">
      <c r="F54" s="138"/>
      <c r="H54" s="139" t="s">
        <v>1220</v>
      </c>
      <c r="K54" s="130"/>
      <c r="R54" s="136"/>
    </row>
    <row r="55" spans="2:18" x14ac:dyDescent="0.2">
      <c r="C55" s="153"/>
      <c r="F55" s="138"/>
      <c r="H55" s="139" t="s">
        <v>1221</v>
      </c>
      <c r="K55" s="130"/>
      <c r="R55" s="136"/>
    </row>
    <row r="56" spans="2:18" x14ac:dyDescent="0.2">
      <c r="C56" s="138"/>
      <c r="F56" s="138"/>
      <c r="H56" s="139" t="s">
        <v>1222</v>
      </c>
      <c r="K56" s="130"/>
      <c r="R56" s="136"/>
    </row>
    <row r="57" spans="2:18" x14ac:dyDescent="0.2">
      <c r="C57" s="138"/>
      <c r="F57" s="129" t="s">
        <v>2093</v>
      </c>
      <c r="H57" s="139" t="s">
        <v>1223</v>
      </c>
      <c r="K57" s="130"/>
      <c r="R57" s="136"/>
    </row>
    <row r="58" spans="2:18" x14ac:dyDescent="0.2">
      <c r="C58" s="138"/>
      <c r="F58" s="137" t="s">
        <v>2104</v>
      </c>
      <c r="H58" s="142"/>
      <c r="K58" s="130"/>
      <c r="R58" s="136"/>
    </row>
    <row r="59" spans="2:18" x14ac:dyDescent="0.2">
      <c r="C59" s="138"/>
      <c r="F59" s="137" t="s">
        <v>2115</v>
      </c>
      <c r="H59" s="142"/>
      <c r="K59" s="130"/>
      <c r="R59" s="136"/>
    </row>
    <row r="60" spans="2:18" x14ac:dyDescent="0.2">
      <c r="C60" s="138"/>
      <c r="F60" s="137" t="s">
        <v>2095</v>
      </c>
      <c r="H60" s="142"/>
      <c r="K60" s="130"/>
      <c r="R60" s="136"/>
    </row>
    <row r="61" spans="2:18" x14ac:dyDescent="0.2">
      <c r="C61" s="138"/>
      <c r="F61" s="137" t="s">
        <v>2102</v>
      </c>
      <c r="H61" s="142"/>
      <c r="K61" s="130"/>
      <c r="R61" s="136"/>
    </row>
    <row r="62" spans="2:18" x14ac:dyDescent="0.2">
      <c r="C62" s="138"/>
      <c r="F62" s="137" t="s">
        <v>2096</v>
      </c>
      <c r="H62" s="142"/>
      <c r="K62" s="130"/>
      <c r="R62" s="136"/>
    </row>
    <row r="63" spans="2:18" x14ac:dyDescent="0.2">
      <c r="C63" s="138"/>
      <c r="F63" s="137" t="s">
        <v>2112</v>
      </c>
      <c r="H63" s="142"/>
      <c r="K63" s="130"/>
      <c r="R63" s="136"/>
    </row>
    <row r="64" spans="2:18" x14ac:dyDescent="0.2">
      <c r="C64" s="138"/>
      <c r="F64" s="137" t="s">
        <v>2116</v>
      </c>
      <c r="H64" s="142"/>
      <c r="K64" s="130"/>
      <c r="R64" s="136"/>
    </row>
    <row r="65" spans="3:18" x14ac:dyDescent="0.2">
      <c r="C65" s="138"/>
      <c r="F65" s="137" t="s">
        <v>2097</v>
      </c>
      <c r="H65" s="142"/>
      <c r="K65" s="130"/>
      <c r="R65" s="136"/>
    </row>
    <row r="66" spans="3:18" x14ac:dyDescent="0.2">
      <c r="C66" s="138"/>
      <c r="F66" s="137" t="s">
        <v>2117</v>
      </c>
      <c r="H66" s="142"/>
      <c r="K66" s="130"/>
      <c r="R66" s="136"/>
    </row>
    <row r="67" spans="3:18" x14ac:dyDescent="0.2">
      <c r="C67" s="138"/>
      <c r="F67" s="137" t="s">
        <v>2098</v>
      </c>
      <c r="H67" s="142"/>
      <c r="K67" s="130"/>
      <c r="R67" s="136"/>
    </row>
    <row r="68" spans="3:18" x14ac:dyDescent="0.2">
      <c r="C68" s="138"/>
      <c r="F68" s="137" t="s">
        <v>2113</v>
      </c>
      <c r="H68" s="142"/>
      <c r="K68" s="130"/>
      <c r="R68" s="136"/>
    </row>
    <row r="69" spans="3:18" x14ac:dyDescent="0.2">
      <c r="C69" s="138"/>
      <c r="F69" s="137" t="s">
        <v>2109</v>
      </c>
      <c r="H69" s="142"/>
      <c r="K69" s="130"/>
      <c r="R69" s="136"/>
    </row>
    <row r="70" spans="3:18" x14ac:dyDescent="0.2">
      <c r="C70" s="138"/>
      <c r="F70" s="137" t="s">
        <v>2108</v>
      </c>
      <c r="H70" s="142"/>
      <c r="K70" s="130"/>
      <c r="R70" s="136"/>
    </row>
    <row r="71" spans="3:18" x14ac:dyDescent="0.2">
      <c r="C71" s="138"/>
      <c r="F71" s="137" t="s">
        <v>2099</v>
      </c>
      <c r="H71" s="142"/>
      <c r="K71" s="130"/>
      <c r="R71" s="136"/>
    </row>
    <row r="72" spans="3:18" x14ac:dyDescent="0.2">
      <c r="C72" s="138"/>
      <c r="F72" s="137" t="s">
        <v>2114</v>
      </c>
      <c r="H72" s="142"/>
      <c r="K72" s="130"/>
      <c r="R72" s="136"/>
    </row>
    <row r="73" spans="3:18" x14ac:dyDescent="0.2">
      <c r="C73" s="138"/>
      <c r="F73" s="137" t="s">
        <v>2100</v>
      </c>
      <c r="H73" s="142"/>
      <c r="K73" s="130"/>
      <c r="R73" s="136"/>
    </row>
    <row r="74" spans="3:18" x14ac:dyDescent="0.2">
      <c r="C74" s="138"/>
      <c r="F74" s="137" t="s">
        <v>2118</v>
      </c>
      <c r="H74" s="142"/>
      <c r="K74" s="130"/>
      <c r="R74" s="136"/>
    </row>
    <row r="75" spans="3:18" x14ac:dyDescent="0.2">
      <c r="C75" s="138"/>
      <c r="F75" s="137" t="s">
        <v>2100</v>
      </c>
      <c r="H75" s="142"/>
      <c r="K75" s="130"/>
      <c r="R75" s="136"/>
    </row>
    <row r="76" spans="3:18" x14ac:dyDescent="0.2">
      <c r="C76" s="138"/>
      <c r="F76" s="137" t="s">
        <v>2119</v>
      </c>
      <c r="H76" s="142"/>
      <c r="K76" s="130"/>
      <c r="R76" s="136"/>
    </row>
    <row r="77" spans="3:18" x14ac:dyDescent="0.2">
      <c r="C77" s="138"/>
      <c r="H77" s="142"/>
      <c r="K77" s="130"/>
      <c r="R77" s="136"/>
    </row>
    <row r="78" spans="3:18" x14ac:dyDescent="0.2">
      <c r="C78" s="138"/>
      <c r="H78" s="142"/>
      <c r="K78" s="130"/>
      <c r="R78" s="136"/>
    </row>
    <row r="79" spans="3:18" x14ac:dyDescent="0.2">
      <c r="K79" s="130"/>
      <c r="R79" s="136"/>
    </row>
    <row r="80" spans="3:18" x14ac:dyDescent="0.2">
      <c r="R80" s="136"/>
    </row>
    <row r="81" spans="2:18" x14ac:dyDescent="0.2">
      <c r="B81" s="138"/>
      <c r="C81" s="138"/>
      <c r="R81" s="136" t="s">
        <v>1235</v>
      </c>
    </row>
    <row r="82" spans="2:18" x14ac:dyDescent="0.2">
      <c r="B82" s="138"/>
      <c r="C82" s="138"/>
    </row>
    <row r="83" spans="2:18" x14ac:dyDescent="0.2">
      <c r="B83" s="138"/>
      <c r="C83" s="138"/>
      <c r="R83" s="152" t="s">
        <v>1243</v>
      </c>
    </row>
    <row r="84" spans="2:18" x14ac:dyDescent="0.2">
      <c r="B84" s="138"/>
      <c r="C84" s="138"/>
      <c r="R84" s="136" t="s">
        <v>1236</v>
      </c>
    </row>
    <row r="85" spans="2:18" x14ac:dyDescent="0.2">
      <c r="B85" s="138"/>
      <c r="C85" s="138"/>
      <c r="R85" s="136" t="s">
        <v>1237</v>
      </c>
    </row>
    <row r="86" spans="2:18" x14ac:dyDescent="0.2">
      <c r="B86" s="138"/>
      <c r="C86" s="138"/>
      <c r="R86" s="136" t="s">
        <v>1238</v>
      </c>
    </row>
    <row r="87" spans="2:18" x14ac:dyDescent="0.2">
      <c r="B87" s="138"/>
      <c r="C87" s="138"/>
      <c r="R87" s="136" t="s">
        <v>1239</v>
      </c>
    </row>
    <row r="88" spans="2:18" x14ac:dyDescent="0.2">
      <c r="B88" s="138"/>
      <c r="C88" s="138"/>
    </row>
    <row r="89" spans="2:18" x14ac:dyDescent="0.2">
      <c r="B89" s="138"/>
      <c r="C89" s="138"/>
      <c r="E89" s="131" t="s">
        <v>995</v>
      </c>
      <c r="F89" s="131" t="s">
        <v>996</v>
      </c>
    </row>
    <row r="90" spans="2:18" x14ac:dyDescent="0.2">
      <c r="B90" s="138"/>
      <c r="C90" s="138"/>
    </row>
    <row r="91" spans="2:18" x14ac:dyDescent="0.2">
      <c r="E91" s="131" t="s">
        <v>997</v>
      </c>
      <c r="F91" s="131" t="s">
        <v>1029</v>
      </c>
    </row>
  </sheetData>
  <sheetProtection selectLockedCells="1" sort="0" autoFilter="0" selectUnlockedCells="1"/>
  <sortState ref="C20:C31">
    <sortCondition ref="C20:C31"/>
  </sortState>
  <customSheetViews>
    <customSheetView guid="{A7593486-9FC4-4FEC-A1EC-B07AE06C40F2}">
      <selection activeCell="B13" sqref="B13"/>
      <pageMargins left="0.7" right="0.7" top="0.75" bottom="0.75" header="0.3" footer="0.3"/>
      <pageSetup paperSize="9" orientation="portrait" horizontalDpi="300" verticalDpi="300" r:id="rId1"/>
    </customSheetView>
  </customSheetViews>
  <dataValidations count="1">
    <dataValidation type="list" allowBlank="1" showInputMessage="1" showErrorMessage="1" sqref="D28:D37">
      <formula1>intrusion</formula1>
    </dataValidation>
  </dataValidation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B2:D87"/>
  <sheetViews>
    <sheetView topLeftCell="A52" zoomScale="70" zoomScaleNormal="70" workbookViewId="0">
      <selection activeCell="H10" sqref="H10"/>
    </sheetView>
  </sheetViews>
  <sheetFormatPr baseColWidth="10" defaultColWidth="11.42578125" defaultRowHeight="16.5" x14ac:dyDescent="0.3"/>
  <cols>
    <col min="1" max="1" width="11.42578125" style="1"/>
    <col min="2" max="2" width="9.28515625" style="60" bestFit="1" customWidth="1"/>
    <col min="3" max="3" width="109.5703125" style="61" customWidth="1"/>
    <col min="4" max="4" width="20.7109375" style="60" customWidth="1"/>
    <col min="5" max="16384" width="11.42578125" style="1"/>
  </cols>
  <sheetData>
    <row r="2" spans="2:4" ht="17.25" thickBot="1" x14ac:dyDescent="0.35"/>
    <row r="3" spans="2:4" ht="17.25" thickBot="1" x14ac:dyDescent="0.35">
      <c r="B3" s="89" t="s">
        <v>222</v>
      </c>
      <c r="C3" s="90" t="s">
        <v>223</v>
      </c>
      <c r="D3" s="91" t="s">
        <v>224</v>
      </c>
    </row>
    <row r="4" spans="2:4" s="6" customFormat="1" x14ac:dyDescent="0.25">
      <c r="B4" s="62"/>
      <c r="C4" s="63"/>
      <c r="D4" s="64"/>
    </row>
    <row r="5" spans="2:4" s="6" customFormat="1" x14ac:dyDescent="0.25">
      <c r="B5" s="62" t="s">
        <v>893</v>
      </c>
      <c r="C5" s="65" t="s">
        <v>255</v>
      </c>
      <c r="D5" s="7" t="s">
        <v>894</v>
      </c>
    </row>
    <row r="6" spans="2:4" s="6" customFormat="1" x14ac:dyDescent="0.25">
      <c r="B6" s="62" t="s">
        <v>892</v>
      </c>
      <c r="C6" s="65" t="s">
        <v>255</v>
      </c>
      <c r="D6" s="7" t="s">
        <v>894</v>
      </c>
    </row>
    <row r="7" spans="2:4" s="6" customFormat="1" x14ac:dyDescent="0.25">
      <c r="B7" s="62" t="s">
        <v>895</v>
      </c>
      <c r="C7" s="65" t="s">
        <v>255</v>
      </c>
      <c r="D7" s="7" t="s">
        <v>894</v>
      </c>
    </row>
    <row r="8" spans="2:4" s="6" customFormat="1" x14ac:dyDescent="0.25">
      <c r="B8" s="62" t="s">
        <v>896</v>
      </c>
      <c r="C8" s="65" t="s">
        <v>255</v>
      </c>
      <c r="D8" s="7" t="s">
        <v>894</v>
      </c>
    </row>
    <row r="9" spans="2:4" s="6" customFormat="1" x14ac:dyDescent="0.25">
      <c r="B9" s="62" t="s">
        <v>2231</v>
      </c>
      <c r="C9" s="65" t="s">
        <v>255</v>
      </c>
      <c r="D9" s="7" t="s">
        <v>894</v>
      </c>
    </row>
    <row r="10" spans="2:4" s="6" customFormat="1" x14ac:dyDescent="0.25">
      <c r="B10" s="62" t="s">
        <v>2209</v>
      </c>
      <c r="C10" s="65" t="s">
        <v>255</v>
      </c>
      <c r="D10" s="7" t="s">
        <v>894</v>
      </c>
    </row>
    <row r="11" spans="2:4" s="6" customFormat="1" x14ac:dyDescent="0.25">
      <c r="B11" s="62" t="s">
        <v>2246</v>
      </c>
      <c r="C11" s="65" t="s">
        <v>255</v>
      </c>
      <c r="D11" s="7" t="s">
        <v>894</v>
      </c>
    </row>
    <row r="12" spans="2:4" s="6" customFormat="1" x14ac:dyDescent="0.25">
      <c r="B12" s="62" t="s">
        <v>225</v>
      </c>
      <c r="C12" s="63" t="s">
        <v>226</v>
      </c>
      <c r="D12" s="64" t="s">
        <v>227</v>
      </c>
    </row>
    <row r="13" spans="2:4" s="6" customFormat="1" x14ac:dyDescent="0.25">
      <c r="B13" s="62" t="s">
        <v>891</v>
      </c>
      <c r="C13" s="65" t="s">
        <v>255</v>
      </c>
      <c r="D13" s="7" t="s">
        <v>894</v>
      </c>
    </row>
    <row r="14" spans="2:4" s="6" customFormat="1" x14ac:dyDescent="0.25">
      <c r="B14" s="66" t="s">
        <v>2216</v>
      </c>
      <c r="C14" s="65" t="s">
        <v>255</v>
      </c>
      <c r="D14" s="7" t="s">
        <v>894</v>
      </c>
    </row>
    <row r="15" spans="2:4" s="6" customFormat="1" x14ac:dyDescent="0.25">
      <c r="B15" s="66" t="s">
        <v>228</v>
      </c>
      <c r="C15" s="65" t="s">
        <v>229</v>
      </c>
      <c r="D15" s="7" t="s">
        <v>230</v>
      </c>
    </row>
    <row r="16" spans="2:4" s="6" customFormat="1" x14ac:dyDescent="0.25">
      <c r="B16" s="66" t="s">
        <v>2232</v>
      </c>
      <c r="C16" s="65" t="s">
        <v>255</v>
      </c>
      <c r="D16" s="7" t="s">
        <v>894</v>
      </c>
    </row>
    <row r="17" spans="2:4" s="6" customFormat="1" x14ac:dyDescent="0.25">
      <c r="B17" s="66" t="s">
        <v>2207</v>
      </c>
      <c r="C17" s="65" t="s">
        <v>255</v>
      </c>
      <c r="D17" s="7" t="s">
        <v>894</v>
      </c>
    </row>
    <row r="18" spans="2:4" s="6" customFormat="1" x14ac:dyDescent="0.25">
      <c r="B18" s="66" t="s">
        <v>2238</v>
      </c>
      <c r="C18" s="65" t="s">
        <v>255</v>
      </c>
      <c r="D18" s="7" t="s">
        <v>894</v>
      </c>
    </row>
    <row r="19" spans="2:4" s="6" customFormat="1" x14ac:dyDescent="0.25">
      <c r="B19" s="66" t="s">
        <v>231</v>
      </c>
      <c r="C19" s="65" t="s">
        <v>232</v>
      </c>
      <c r="D19" s="7" t="s">
        <v>233</v>
      </c>
    </row>
    <row r="20" spans="2:4" s="6" customFormat="1" x14ac:dyDescent="0.25">
      <c r="B20" s="66" t="s">
        <v>2235</v>
      </c>
      <c r="C20" s="65" t="s">
        <v>255</v>
      </c>
      <c r="D20" s="7" t="s">
        <v>894</v>
      </c>
    </row>
    <row r="21" spans="2:4" s="6" customFormat="1" x14ac:dyDescent="0.25">
      <c r="B21" s="66" t="s">
        <v>234</v>
      </c>
      <c r="C21" s="65" t="s">
        <v>235</v>
      </c>
      <c r="D21" s="7" t="s">
        <v>227</v>
      </c>
    </row>
    <row r="22" spans="2:4" s="6" customFormat="1" x14ac:dyDescent="0.25">
      <c r="B22" s="66" t="s">
        <v>2236</v>
      </c>
      <c r="C22" s="65" t="s">
        <v>255</v>
      </c>
      <c r="D22" s="7" t="s">
        <v>894</v>
      </c>
    </row>
    <row r="23" spans="2:4" s="6" customFormat="1" x14ac:dyDescent="0.25">
      <c r="B23" s="66" t="s">
        <v>2299</v>
      </c>
      <c r="C23" s="65"/>
      <c r="D23" s="7"/>
    </row>
    <row r="24" spans="2:4" s="6" customFormat="1" x14ac:dyDescent="0.25">
      <c r="B24" s="66" t="s">
        <v>236</v>
      </c>
      <c r="C24" s="65" t="s">
        <v>237</v>
      </c>
      <c r="D24" s="7" t="s">
        <v>238</v>
      </c>
    </row>
    <row r="25" spans="2:4" s="6" customFormat="1" x14ac:dyDescent="0.25">
      <c r="B25" s="66" t="s">
        <v>2223</v>
      </c>
      <c r="C25" s="65" t="s">
        <v>255</v>
      </c>
      <c r="D25" s="7" t="s">
        <v>894</v>
      </c>
    </row>
    <row r="26" spans="2:4" s="6" customFormat="1" x14ac:dyDescent="0.25">
      <c r="B26" s="66" t="s">
        <v>2208</v>
      </c>
      <c r="C26" s="65" t="s">
        <v>255</v>
      </c>
      <c r="D26" s="7" t="s">
        <v>894</v>
      </c>
    </row>
    <row r="27" spans="2:4" s="6" customFormat="1" x14ac:dyDescent="0.25">
      <c r="B27" s="66" t="s">
        <v>2240</v>
      </c>
      <c r="C27" s="65" t="s">
        <v>255</v>
      </c>
      <c r="D27" s="7" t="s">
        <v>894</v>
      </c>
    </row>
    <row r="28" spans="2:4" s="6" customFormat="1" x14ac:dyDescent="0.25">
      <c r="B28" s="66" t="s">
        <v>2222</v>
      </c>
      <c r="C28" s="65" t="s">
        <v>255</v>
      </c>
      <c r="D28" s="7" t="s">
        <v>894</v>
      </c>
    </row>
    <row r="29" spans="2:4" s="6" customFormat="1" x14ac:dyDescent="0.25">
      <c r="B29" s="66" t="s">
        <v>239</v>
      </c>
      <c r="C29" s="65" t="s">
        <v>240</v>
      </c>
      <c r="D29" s="7" t="s">
        <v>227</v>
      </c>
    </row>
    <row r="30" spans="2:4" s="6" customFormat="1" x14ac:dyDescent="0.25">
      <c r="B30" s="66" t="s">
        <v>2219</v>
      </c>
      <c r="C30" s="65" t="s">
        <v>255</v>
      </c>
      <c r="D30" s="7" t="s">
        <v>894</v>
      </c>
    </row>
    <row r="31" spans="2:4" s="6" customFormat="1" x14ac:dyDescent="0.25">
      <c r="B31" s="66" t="s">
        <v>2218</v>
      </c>
      <c r="C31" s="65" t="s">
        <v>255</v>
      </c>
      <c r="D31" s="7" t="s">
        <v>894</v>
      </c>
    </row>
    <row r="32" spans="2:4" s="6" customFormat="1" x14ac:dyDescent="0.25">
      <c r="B32" s="66" t="s">
        <v>2228</v>
      </c>
      <c r="C32" s="65" t="s">
        <v>255</v>
      </c>
      <c r="D32" s="7" t="s">
        <v>894</v>
      </c>
    </row>
    <row r="33" spans="2:4" s="6" customFormat="1" x14ac:dyDescent="0.25">
      <c r="B33" s="66" t="s">
        <v>241</v>
      </c>
      <c r="C33" s="65" t="s">
        <v>242</v>
      </c>
      <c r="D33" s="7" t="s">
        <v>243</v>
      </c>
    </row>
    <row r="34" spans="2:4" s="6" customFormat="1" x14ac:dyDescent="0.25">
      <c r="B34" s="66" t="s">
        <v>244</v>
      </c>
      <c r="C34" s="65" t="s">
        <v>245</v>
      </c>
      <c r="D34" s="7" t="s">
        <v>246</v>
      </c>
    </row>
    <row r="35" spans="2:4" s="6" customFormat="1" x14ac:dyDescent="0.25">
      <c r="B35" s="66" t="s">
        <v>247</v>
      </c>
      <c r="C35" s="65" t="s">
        <v>248</v>
      </c>
      <c r="D35" s="7" t="s">
        <v>249</v>
      </c>
    </row>
    <row r="36" spans="2:4" s="6" customFormat="1" x14ac:dyDescent="0.25">
      <c r="B36" s="66" t="s">
        <v>250</v>
      </c>
      <c r="C36" s="65" t="s">
        <v>251</v>
      </c>
      <c r="D36" s="7" t="s">
        <v>233</v>
      </c>
    </row>
    <row r="37" spans="2:4" s="6" customFormat="1" x14ac:dyDescent="0.25">
      <c r="B37" s="66" t="s">
        <v>252</v>
      </c>
      <c r="C37" s="65" t="s">
        <v>253</v>
      </c>
      <c r="D37" s="7" t="s">
        <v>233</v>
      </c>
    </row>
    <row r="38" spans="2:4" s="6" customFormat="1" x14ac:dyDescent="0.25">
      <c r="B38" s="66" t="s">
        <v>254</v>
      </c>
      <c r="C38" s="65" t="s">
        <v>255</v>
      </c>
      <c r="D38" s="7" t="s">
        <v>894</v>
      </c>
    </row>
    <row r="39" spans="2:4" s="6" customFormat="1" x14ac:dyDescent="0.25">
      <c r="B39" s="66" t="s">
        <v>256</v>
      </c>
      <c r="C39" s="65" t="s">
        <v>257</v>
      </c>
      <c r="D39" s="7" t="s">
        <v>258</v>
      </c>
    </row>
    <row r="40" spans="2:4" s="6" customFormat="1" x14ac:dyDescent="0.25">
      <c r="B40" s="66" t="s">
        <v>259</v>
      </c>
      <c r="C40" s="65" t="s">
        <v>260</v>
      </c>
      <c r="D40" s="7" t="s">
        <v>243</v>
      </c>
    </row>
    <row r="41" spans="2:4" s="6" customFormat="1" x14ac:dyDescent="0.25">
      <c r="B41" s="66" t="s">
        <v>2360</v>
      </c>
      <c r="C41" s="65"/>
      <c r="D41" s="7"/>
    </row>
    <row r="42" spans="2:4" s="6" customFormat="1" x14ac:dyDescent="0.25">
      <c r="B42" s="66" t="s">
        <v>261</v>
      </c>
      <c r="C42" s="65" t="s">
        <v>262</v>
      </c>
      <c r="D42" s="7" t="s">
        <v>230</v>
      </c>
    </row>
    <row r="43" spans="2:4" s="6" customFormat="1" x14ac:dyDescent="0.25">
      <c r="B43" s="66" t="s">
        <v>263</v>
      </c>
      <c r="C43" s="65" t="s">
        <v>264</v>
      </c>
      <c r="D43" s="7" t="s">
        <v>230</v>
      </c>
    </row>
    <row r="44" spans="2:4" s="6" customFormat="1" x14ac:dyDescent="0.25">
      <c r="B44" s="66" t="s">
        <v>265</v>
      </c>
      <c r="C44" s="65" t="s">
        <v>266</v>
      </c>
      <c r="D44" s="7" t="s">
        <v>227</v>
      </c>
    </row>
    <row r="45" spans="2:4" s="6" customFormat="1" x14ac:dyDescent="0.25">
      <c r="B45" s="66" t="s">
        <v>267</v>
      </c>
      <c r="C45" s="65" t="s">
        <v>268</v>
      </c>
      <c r="D45" s="7" t="s">
        <v>230</v>
      </c>
    </row>
    <row r="46" spans="2:4" s="6" customFormat="1" x14ac:dyDescent="0.25">
      <c r="B46" s="66" t="s">
        <v>269</v>
      </c>
      <c r="C46" s="65" t="s">
        <v>270</v>
      </c>
      <c r="D46" s="7" t="s">
        <v>271</v>
      </c>
    </row>
    <row r="47" spans="2:4" s="6" customFormat="1" x14ac:dyDescent="0.25">
      <c r="B47" s="66" t="s">
        <v>272</v>
      </c>
      <c r="C47" s="65" t="s">
        <v>273</v>
      </c>
      <c r="D47" s="7" t="s">
        <v>274</v>
      </c>
    </row>
    <row r="48" spans="2:4" s="6" customFormat="1" x14ac:dyDescent="0.25">
      <c r="B48" s="66" t="s">
        <v>275</v>
      </c>
      <c r="C48" s="65" t="s">
        <v>276</v>
      </c>
      <c r="D48" s="7" t="s">
        <v>238</v>
      </c>
    </row>
    <row r="49" spans="2:4" s="6" customFormat="1" ht="33" x14ac:dyDescent="0.25">
      <c r="B49" s="66" t="s">
        <v>277</v>
      </c>
      <c r="C49" s="65" t="s">
        <v>278</v>
      </c>
      <c r="D49" s="7" t="s">
        <v>279</v>
      </c>
    </row>
    <row r="50" spans="2:4" s="6" customFormat="1" x14ac:dyDescent="0.25">
      <c r="B50" s="66" t="s">
        <v>280</v>
      </c>
      <c r="C50" s="65" t="s">
        <v>281</v>
      </c>
      <c r="D50" s="7" t="s">
        <v>282</v>
      </c>
    </row>
    <row r="51" spans="2:4" s="6" customFormat="1" x14ac:dyDescent="0.25">
      <c r="B51" s="66" t="s">
        <v>283</v>
      </c>
      <c r="C51" s="65" t="s">
        <v>284</v>
      </c>
      <c r="D51" s="7" t="s">
        <v>279</v>
      </c>
    </row>
    <row r="52" spans="2:4" s="6" customFormat="1" x14ac:dyDescent="0.25">
      <c r="B52" s="66" t="s">
        <v>285</v>
      </c>
      <c r="C52" s="65" t="s">
        <v>286</v>
      </c>
      <c r="D52" s="7" t="s">
        <v>287</v>
      </c>
    </row>
    <row r="53" spans="2:4" s="6" customFormat="1" x14ac:dyDescent="0.25">
      <c r="B53" s="66" t="s">
        <v>288</v>
      </c>
      <c r="C53" s="65" t="s">
        <v>289</v>
      </c>
      <c r="D53" s="7" t="s">
        <v>233</v>
      </c>
    </row>
    <row r="54" spans="2:4" s="6" customFormat="1" x14ac:dyDescent="0.25">
      <c r="B54" s="66" t="s">
        <v>290</v>
      </c>
      <c r="C54" s="65" t="s">
        <v>291</v>
      </c>
      <c r="D54" s="7" t="s">
        <v>274</v>
      </c>
    </row>
    <row r="55" spans="2:4" s="6" customFormat="1" x14ac:dyDescent="0.25">
      <c r="B55" s="66" t="s">
        <v>292</v>
      </c>
      <c r="C55" s="65" t="s">
        <v>293</v>
      </c>
      <c r="D55" s="7" t="s">
        <v>287</v>
      </c>
    </row>
    <row r="56" spans="2:4" s="6" customFormat="1" x14ac:dyDescent="0.25">
      <c r="B56" s="66" t="s">
        <v>294</v>
      </c>
      <c r="C56" s="65" t="s">
        <v>295</v>
      </c>
      <c r="D56" s="7" t="s">
        <v>296</v>
      </c>
    </row>
    <row r="57" spans="2:4" s="6" customFormat="1" x14ac:dyDescent="0.25">
      <c r="B57" s="66" t="s">
        <v>297</v>
      </c>
      <c r="C57" s="65" t="s">
        <v>298</v>
      </c>
      <c r="D57" s="7" t="s">
        <v>296</v>
      </c>
    </row>
    <row r="58" spans="2:4" s="6" customFormat="1" ht="33" x14ac:dyDescent="0.25">
      <c r="B58" s="66" t="s">
        <v>299</v>
      </c>
      <c r="C58" s="65" t="s">
        <v>300</v>
      </c>
      <c r="D58" s="7" t="s">
        <v>301</v>
      </c>
    </row>
    <row r="59" spans="2:4" s="6" customFormat="1" x14ac:dyDescent="0.25">
      <c r="B59" s="66" t="s">
        <v>302</v>
      </c>
      <c r="C59" s="65" t="s">
        <v>303</v>
      </c>
      <c r="D59" s="7" t="s">
        <v>301</v>
      </c>
    </row>
    <row r="60" spans="2:4" s="6" customFormat="1" x14ac:dyDescent="0.25">
      <c r="B60" s="66" t="s">
        <v>304</v>
      </c>
      <c r="C60" s="65" t="s">
        <v>305</v>
      </c>
      <c r="D60" s="7" t="s">
        <v>246</v>
      </c>
    </row>
    <row r="61" spans="2:4" s="6" customFormat="1" x14ac:dyDescent="0.25">
      <c r="B61" s="66" t="s">
        <v>306</v>
      </c>
      <c r="C61" s="65" t="s">
        <v>307</v>
      </c>
      <c r="D61" s="7" t="s">
        <v>233</v>
      </c>
    </row>
    <row r="62" spans="2:4" s="6" customFormat="1" x14ac:dyDescent="0.25">
      <c r="B62" s="66" t="s">
        <v>308</v>
      </c>
      <c r="C62" s="65" t="s">
        <v>309</v>
      </c>
      <c r="D62" s="7" t="s">
        <v>230</v>
      </c>
    </row>
    <row r="63" spans="2:4" s="6" customFormat="1" x14ac:dyDescent="0.25">
      <c r="B63" s="66" t="s">
        <v>310</v>
      </c>
      <c r="C63" s="65" t="s">
        <v>311</v>
      </c>
      <c r="D63" s="7" t="s">
        <v>238</v>
      </c>
    </row>
    <row r="64" spans="2:4" s="6" customFormat="1" x14ac:dyDescent="0.25">
      <c r="B64" s="66" t="s">
        <v>312</v>
      </c>
      <c r="C64" s="65" t="s">
        <v>313</v>
      </c>
      <c r="D64" s="7" t="s">
        <v>282</v>
      </c>
    </row>
    <row r="65" spans="2:4" s="6" customFormat="1" x14ac:dyDescent="0.25">
      <c r="B65" s="66" t="s">
        <v>314</v>
      </c>
      <c r="C65" s="65" t="s">
        <v>315</v>
      </c>
      <c r="D65" s="7" t="s">
        <v>316</v>
      </c>
    </row>
    <row r="66" spans="2:4" s="6" customFormat="1" x14ac:dyDescent="0.25">
      <c r="B66" s="66" t="s">
        <v>317</v>
      </c>
      <c r="C66" s="65" t="s">
        <v>318</v>
      </c>
      <c r="D66" s="7" t="s">
        <v>316</v>
      </c>
    </row>
    <row r="67" spans="2:4" s="6" customFormat="1" x14ac:dyDescent="0.25">
      <c r="B67" s="66" t="s">
        <v>319</v>
      </c>
      <c r="C67" s="65" t="s">
        <v>320</v>
      </c>
      <c r="D67" s="7" t="s">
        <v>316</v>
      </c>
    </row>
    <row r="68" spans="2:4" s="6" customFormat="1" x14ac:dyDescent="0.25">
      <c r="B68" s="66" t="s">
        <v>321</v>
      </c>
      <c r="C68" s="65" t="s">
        <v>322</v>
      </c>
      <c r="D68" s="7" t="s">
        <v>323</v>
      </c>
    </row>
    <row r="69" spans="2:4" s="6" customFormat="1" x14ac:dyDescent="0.25">
      <c r="B69" s="66" t="s">
        <v>324</v>
      </c>
      <c r="C69" s="65" t="s">
        <v>325</v>
      </c>
      <c r="D69" s="7" t="s">
        <v>323</v>
      </c>
    </row>
    <row r="70" spans="2:4" s="6" customFormat="1" x14ac:dyDescent="0.25">
      <c r="B70" s="66" t="s">
        <v>326</v>
      </c>
      <c r="C70" s="65" t="s">
        <v>327</v>
      </c>
      <c r="D70" s="7" t="s">
        <v>323</v>
      </c>
    </row>
    <row r="71" spans="2:4" s="6" customFormat="1" x14ac:dyDescent="0.25">
      <c r="B71" s="66" t="s">
        <v>328</v>
      </c>
      <c r="C71" s="65" t="s">
        <v>329</v>
      </c>
      <c r="D71" s="7" t="s">
        <v>243</v>
      </c>
    </row>
    <row r="72" spans="2:4" s="6" customFormat="1" x14ac:dyDescent="0.25">
      <c r="B72" s="66" t="s">
        <v>330</v>
      </c>
      <c r="C72" s="65" t="s">
        <v>331</v>
      </c>
      <c r="D72" s="7" t="s">
        <v>323</v>
      </c>
    </row>
    <row r="73" spans="2:4" s="6" customFormat="1" x14ac:dyDescent="0.25">
      <c r="B73" s="66" t="s">
        <v>332</v>
      </c>
      <c r="C73" s="65" t="s">
        <v>333</v>
      </c>
      <c r="D73" s="7" t="s">
        <v>233</v>
      </c>
    </row>
    <row r="74" spans="2:4" s="6" customFormat="1" x14ac:dyDescent="0.25">
      <c r="B74" s="66" t="s">
        <v>334</v>
      </c>
      <c r="C74" s="65" t="s">
        <v>335</v>
      </c>
      <c r="D74" s="7" t="s">
        <v>336</v>
      </c>
    </row>
    <row r="75" spans="2:4" s="6" customFormat="1" x14ac:dyDescent="0.25">
      <c r="B75" s="66" t="s">
        <v>337</v>
      </c>
      <c r="C75" s="65" t="s">
        <v>338</v>
      </c>
      <c r="D75" s="7" t="s">
        <v>227</v>
      </c>
    </row>
    <row r="76" spans="2:4" s="6" customFormat="1" x14ac:dyDescent="0.25">
      <c r="B76" s="66" t="s">
        <v>339</v>
      </c>
      <c r="C76" s="65" t="s">
        <v>340</v>
      </c>
      <c r="D76" s="7" t="s">
        <v>230</v>
      </c>
    </row>
    <row r="77" spans="2:4" s="6" customFormat="1" ht="33" x14ac:dyDescent="0.25">
      <c r="B77" s="66" t="s">
        <v>341</v>
      </c>
      <c r="C77" s="65" t="s">
        <v>342</v>
      </c>
      <c r="D77" s="7" t="s">
        <v>343</v>
      </c>
    </row>
    <row r="78" spans="2:4" s="6" customFormat="1" x14ac:dyDescent="0.25">
      <c r="B78" s="66" t="s">
        <v>344</v>
      </c>
      <c r="C78" s="65" t="s">
        <v>345</v>
      </c>
      <c r="D78" s="7" t="s">
        <v>233</v>
      </c>
    </row>
    <row r="79" spans="2:4" s="6" customFormat="1" x14ac:dyDescent="0.25">
      <c r="B79" s="66" t="s">
        <v>346</v>
      </c>
      <c r="C79" s="65" t="s">
        <v>347</v>
      </c>
      <c r="D79" s="7" t="s">
        <v>230</v>
      </c>
    </row>
    <row r="80" spans="2:4" s="6" customFormat="1" x14ac:dyDescent="0.25">
      <c r="B80" s="66" t="s">
        <v>348</v>
      </c>
      <c r="C80" s="65" t="s">
        <v>349</v>
      </c>
      <c r="D80" s="7" t="s">
        <v>282</v>
      </c>
    </row>
    <row r="81" spans="2:4" s="6" customFormat="1" x14ac:dyDescent="0.25">
      <c r="B81" s="66" t="s">
        <v>350</v>
      </c>
      <c r="C81" s="65" t="s">
        <v>351</v>
      </c>
      <c r="D81" s="7" t="s">
        <v>227</v>
      </c>
    </row>
    <row r="82" spans="2:4" s="6" customFormat="1" x14ac:dyDescent="0.25">
      <c r="B82" s="66" t="s">
        <v>352</v>
      </c>
      <c r="C82" s="65" t="s">
        <v>353</v>
      </c>
      <c r="D82" s="7" t="s">
        <v>243</v>
      </c>
    </row>
    <row r="83" spans="2:4" s="6" customFormat="1" x14ac:dyDescent="0.25">
      <c r="B83" s="66" t="s">
        <v>354</v>
      </c>
      <c r="C83" s="65" t="s">
        <v>355</v>
      </c>
      <c r="D83" s="7" t="s">
        <v>316</v>
      </c>
    </row>
    <row r="84" spans="2:4" s="6" customFormat="1" x14ac:dyDescent="0.25">
      <c r="B84" s="66" t="s">
        <v>356</v>
      </c>
      <c r="C84" s="65" t="s">
        <v>357</v>
      </c>
      <c r="D84" s="7" t="s">
        <v>301</v>
      </c>
    </row>
    <row r="85" spans="2:4" s="6" customFormat="1" x14ac:dyDescent="0.25">
      <c r="B85" s="66" t="s">
        <v>358</v>
      </c>
      <c r="C85" s="65" t="s">
        <v>359</v>
      </c>
      <c r="D85" s="7" t="s">
        <v>343</v>
      </c>
    </row>
    <row r="86" spans="2:4" s="6" customFormat="1" x14ac:dyDescent="0.25">
      <c r="B86" s="66" t="s">
        <v>360</v>
      </c>
      <c r="C86" s="65" t="s">
        <v>361</v>
      </c>
      <c r="D86" s="7" t="s">
        <v>230</v>
      </c>
    </row>
    <row r="87" spans="2:4" s="6" customFormat="1" x14ac:dyDescent="0.25">
      <c r="B87" s="66" t="s">
        <v>362</v>
      </c>
      <c r="C87" s="65" t="s">
        <v>363</v>
      </c>
      <c r="D87" s="7" t="s">
        <v>894</v>
      </c>
    </row>
  </sheetData>
  <sheetProtection selectLockedCells="1" sort="0" autoFilter="0" selectUnlockedCells="1"/>
  <customSheetViews>
    <customSheetView guid="{A7593486-9FC4-4FEC-A1EC-B07AE06C40F2}" scale="86">
      <selection activeCell="B92" sqref="B92"/>
      <pageMargins left="0.7" right="0.7" top="0.75" bottom="0.75" header="0.3" footer="0.3"/>
      <pageSetup paperSize="9" orientation="portrait" horizontalDpi="300" verticalDpi="300" r:id="rId1"/>
    </customSheetView>
  </customSheetView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B3:C12"/>
  <sheetViews>
    <sheetView zoomScale="70" zoomScaleNormal="70" workbookViewId="0">
      <selection activeCell="H10" sqref="H10"/>
    </sheetView>
  </sheetViews>
  <sheetFormatPr baseColWidth="10" defaultColWidth="11.42578125" defaultRowHeight="16.5" x14ac:dyDescent="0.3"/>
  <cols>
    <col min="1" max="2" width="11.42578125" style="1"/>
    <col min="3" max="3" width="17.140625" style="1" bestFit="1" customWidth="1"/>
    <col min="4" max="16384" width="11.42578125" style="1"/>
  </cols>
  <sheetData>
    <row r="3" spans="2:3" ht="17.25" thickBot="1" x14ac:dyDescent="0.35"/>
    <row r="4" spans="2:3" ht="17.25" thickBot="1" x14ac:dyDescent="0.35">
      <c r="B4" s="4" t="s">
        <v>434</v>
      </c>
      <c r="C4" s="5" t="s">
        <v>435</v>
      </c>
    </row>
    <row r="5" spans="2:3" x14ac:dyDescent="0.3">
      <c r="B5" s="3" t="s">
        <v>176</v>
      </c>
      <c r="C5" s="3" t="s">
        <v>426</v>
      </c>
    </row>
    <row r="6" spans="2:3" x14ac:dyDescent="0.3">
      <c r="B6" s="2" t="s">
        <v>177</v>
      </c>
      <c r="C6" s="2" t="s">
        <v>427</v>
      </c>
    </row>
    <row r="7" spans="2:3" x14ac:dyDescent="0.3">
      <c r="B7" s="2" t="s">
        <v>178</v>
      </c>
      <c r="C7" s="2" t="s">
        <v>428</v>
      </c>
    </row>
    <row r="8" spans="2:3" x14ac:dyDescent="0.3">
      <c r="B8" s="2" t="s">
        <v>179</v>
      </c>
      <c r="C8" s="2" t="s">
        <v>429</v>
      </c>
    </row>
    <row r="9" spans="2:3" x14ac:dyDescent="0.3">
      <c r="B9" s="2" t="s">
        <v>180</v>
      </c>
      <c r="C9" s="2" t="s">
        <v>430</v>
      </c>
    </row>
    <row r="10" spans="2:3" x14ac:dyDescent="0.3">
      <c r="B10" s="2" t="s">
        <v>181</v>
      </c>
      <c r="C10" s="2" t="s">
        <v>431</v>
      </c>
    </row>
    <row r="11" spans="2:3" x14ac:dyDescent="0.3">
      <c r="B11" s="2" t="s">
        <v>182</v>
      </c>
      <c r="C11" s="2" t="s">
        <v>432</v>
      </c>
    </row>
    <row r="12" spans="2:3" x14ac:dyDescent="0.3">
      <c r="B12" s="2" t="s">
        <v>183</v>
      </c>
      <c r="C12" s="2" t="s">
        <v>433</v>
      </c>
    </row>
  </sheetData>
  <customSheetViews>
    <customSheetView guid="{A7593486-9FC4-4FEC-A1EC-B07AE06C40F2}">
      <selection activeCell="M9" sqref="M9"/>
      <pageMargins left="0.7" right="0.7" top="0.75" bottom="0.75" header="0.3" footer="0.3"/>
      <pageSetup paperSize="9" orientation="portrait" r:id="rId1"/>
    </customSheetView>
  </customSheetViews>
  <pageMargins left="0.7" right="0.7" top="0.75" bottom="0.75" header="0.3" footer="0.3"/>
  <pageSetup paperSize="9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 filterMode="1">
    <tabColor rgb="FF00B050"/>
    <pageSetUpPr fitToPage="1"/>
  </sheetPr>
  <dimension ref="B1:U209"/>
  <sheetViews>
    <sheetView zoomScale="80" zoomScaleNormal="80" zoomScaleSheetLayoutView="57" workbookViewId="0">
      <pane ySplit="1" topLeftCell="A2" activePane="bottomLeft" state="frozen"/>
      <selection activeCell="H10" sqref="H10"/>
      <selection pane="bottomLeft" activeCell="F25" sqref="F25"/>
    </sheetView>
  </sheetViews>
  <sheetFormatPr baseColWidth="10" defaultColWidth="11.42578125" defaultRowHeight="18" x14ac:dyDescent="0.25"/>
  <cols>
    <col min="1" max="1" width="3" style="174" customWidth="1"/>
    <col min="2" max="2" width="5.7109375" style="174" customWidth="1"/>
    <col min="3" max="3" width="4" style="174" customWidth="1"/>
    <col min="4" max="4" width="48.42578125" style="174" customWidth="1"/>
    <col min="5" max="5" width="35.5703125" style="174" bestFit="1" customWidth="1"/>
    <col min="6" max="6" width="33.85546875" style="201" bestFit="1" customWidth="1"/>
    <col min="7" max="7" width="22" style="174" bestFit="1" customWidth="1"/>
    <col min="8" max="8" width="44.5703125" style="174" customWidth="1"/>
    <col min="9" max="9" width="16" style="174" customWidth="1"/>
    <col min="10" max="10" width="17.140625" style="174" customWidth="1"/>
    <col min="11" max="11" width="29.7109375" style="174" bestFit="1" customWidth="1"/>
    <col min="12" max="12" width="15.28515625" style="174" customWidth="1"/>
    <col min="13" max="13" width="13.140625" style="174" customWidth="1"/>
    <col min="14" max="14" width="8.140625" style="174" bestFit="1" customWidth="1"/>
    <col min="15" max="16" width="15.28515625" style="174" customWidth="1"/>
    <col min="17" max="17" width="14.85546875" style="222" customWidth="1"/>
    <col min="18" max="20" width="13.42578125" style="222" customWidth="1"/>
    <col min="21" max="21" width="32.140625" style="174" bestFit="1" customWidth="1"/>
    <col min="22" max="16384" width="11.42578125" style="174"/>
  </cols>
  <sheetData>
    <row r="1" spans="2:21" ht="75" x14ac:dyDescent="0.25">
      <c r="C1" s="175" t="s">
        <v>202</v>
      </c>
      <c r="D1" s="176" t="s">
        <v>2277</v>
      </c>
      <c r="E1" s="177" t="s">
        <v>3811</v>
      </c>
      <c r="F1" s="484" t="s">
        <v>3571</v>
      </c>
      <c r="G1" s="178" t="s">
        <v>3807</v>
      </c>
      <c r="H1" s="179" t="s">
        <v>3808</v>
      </c>
      <c r="I1" s="180" t="s">
        <v>159</v>
      </c>
      <c r="J1" s="180" t="s">
        <v>158</v>
      </c>
      <c r="K1" s="180" t="s">
        <v>1975</v>
      </c>
      <c r="L1" s="181" t="s">
        <v>1208</v>
      </c>
      <c r="M1" s="182" t="s">
        <v>1879</v>
      </c>
      <c r="N1" s="182" t="s">
        <v>999</v>
      </c>
      <c r="O1" s="181" t="s">
        <v>1320</v>
      </c>
      <c r="P1" s="181" t="s">
        <v>1207</v>
      </c>
      <c r="Q1" s="183" t="s">
        <v>1888</v>
      </c>
      <c r="R1" s="183" t="s">
        <v>1930</v>
      </c>
      <c r="S1" s="183" t="s">
        <v>1931</v>
      </c>
      <c r="T1" s="183" t="s">
        <v>1889</v>
      </c>
      <c r="U1" s="184" t="s">
        <v>208</v>
      </c>
    </row>
    <row r="2" spans="2:21" ht="35.1" hidden="1" customHeight="1" x14ac:dyDescent="0.25">
      <c r="B2" s="185">
        <v>1</v>
      </c>
      <c r="C2" s="185"/>
      <c r="D2" s="186" t="s">
        <v>1902</v>
      </c>
      <c r="E2" s="187"/>
      <c r="F2" s="482" t="s">
        <v>1903</v>
      </c>
      <c r="G2" s="188" t="s">
        <v>3809</v>
      </c>
      <c r="H2" s="185" t="s">
        <v>1901</v>
      </c>
      <c r="I2" s="189" t="s">
        <v>160</v>
      </c>
      <c r="J2" s="185" t="s">
        <v>144</v>
      </c>
      <c r="K2" s="185" t="s">
        <v>1891</v>
      </c>
      <c r="L2" s="189">
        <v>100</v>
      </c>
      <c r="M2" s="189" t="s">
        <v>173</v>
      </c>
      <c r="N2" s="185">
        <v>1.2</v>
      </c>
      <c r="O2" s="189" t="s">
        <v>1212</v>
      </c>
      <c r="P2" s="189" t="s">
        <v>1216</v>
      </c>
      <c r="Q2" s="190"/>
      <c r="R2" s="190"/>
      <c r="S2" s="190"/>
      <c r="T2" s="190"/>
      <c r="U2" s="185"/>
    </row>
    <row r="3" spans="2:21" ht="35.1" hidden="1" customHeight="1" x14ac:dyDescent="0.25">
      <c r="B3" s="185">
        <v>2</v>
      </c>
      <c r="C3" s="185"/>
      <c r="D3" s="191" t="s">
        <v>1902</v>
      </c>
      <c r="E3" s="187"/>
      <c r="F3" s="185" t="s">
        <v>1249</v>
      </c>
      <c r="G3" s="188" t="s">
        <v>3809</v>
      </c>
      <c r="H3" s="185" t="s">
        <v>1901</v>
      </c>
      <c r="I3" s="189" t="s">
        <v>160</v>
      </c>
      <c r="J3" s="185" t="s">
        <v>144</v>
      </c>
      <c r="K3" s="185" t="s">
        <v>1891</v>
      </c>
      <c r="L3" s="189">
        <v>100</v>
      </c>
      <c r="M3" s="189" t="s">
        <v>172</v>
      </c>
      <c r="N3" s="185">
        <v>1</v>
      </c>
      <c r="O3" s="189" t="s">
        <v>1212</v>
      </c>
      <c r="P3" s="189" t="s">
        <v>1216</v>
      </c>
      <c r="Q3" s="190"/>
      <c r="R3" s="190"/>
      <c r="S3" s="190"/>
      <c r="T3" s="190"/>
      <c r="U3" s="185"/>
    </row>
    <row r="4" spans="2:21" ht="35.1" hidden="1" customHeight="1" x14ac:dyDescent="0.25">
      <c r="B4" s="185">
        <v>3</v>
      </c>
      <c r="C4" s="185"/>
      <c r="D4" s="191" t="s">
        <v>1902</v>
      </c>
      <c r="E4" s="187"/>
      <c r="F4" s="185" t="s">
        <v>1904</v>
      </c>
      <c r="G4" s="188" t="s">
        <v>3809</v>
      </c>
      <c r="H4" s="185" t="s">
        <v>1901</v>
      </c>
      <c r="I4" s="189" t="s">
        <v>160</v>
      </c>
      <c r="J4" s="185" t="s">
        <v>144</v>
      </c>
      <c r="K4" s="185" t="s">
        <v>1891</v>
      </c>
      <c r="L4" s="189">
        <v>50</v>
      </c>
      <c r="M4" s="189" t="s">
        <v>172</v>
      </c>
      <c r="N4" s="185">
        <v>0.9</v>
      </c>
      <c r="O4" s="189" t="s">
        <v>1212</v>
      </c>
      <c r="P4" s="189" t="s">
        <v>1216</v>
      </c>
      <c r="Q4" s="190"/>
      <c r="R4" s="190"/>
      <c r="S4" s="190"/>
      <c r="T4" s="190"/>
      <c r="U4" s="185"/>
    </row>
    <row r="5" spans="2:21" ht="35.1" hidden="1" customHeight="1" x14ac:dyDescent="0.25">
      <c r="B5" s="185">
        <v>4</v>
      </c>
      <c r="C5" s="185"/>
      <c r="D5" s="191" t="s">
        <v>1902</v>
      </c>
      <c r="E5" s="187"/>
      <c r="F5" s="185" t="s">
        <v>1247</v>
      </c>
      <c r="G5" s="188" t="s">
        <v>3809</v>
      </c>
      <c r="H5" s="185" t="s">
        <v>1901</v>
      </c>
      <c r="I5" s="189" t="s">
        <v>160</v>
      </c>
      <c r="J5" s="185" t="s">
        <v>144</v>
      </c>
      <c r="K5" s="185" t="s">
        <v>1891</v>
      </c>
      <c r="L5" s="189">
        <v>80</v>
      </c>
      <c r="M5" s="189" t="s">
        <v>173</v>
      </c>
      <c r="N5" s="185">
        <v>1.25</v>
      </c>
      <c r="O5" s="189" t="s">
        <v>1212</v>
      </c>
      <c r="P5" s="189" t="s">
        <v>1216</v>
      </c>
      <c r="Q5" s="190"/>
      <c r="R5" s="190"/>
      <c r="S5" s="190"/>
      <c r="T5" s="190"/>
      <c r="U5" s="185"/>
    </row>
    <row r="6" spans="2:21" ht="35.1" hidden="1" customHeight="1" x14ac:dyDescent="0.25">
      <c r="B6" s="185">
        <v>5</v>
      </c>
      <c r="C6" s="185"/>
      <c r="D6" s="186" t="s">
        <v>1902</v>
      </c>
      <c r="E6" s="187"/>
      <c r="F6" s="185" t="s">
        <v>1248</v>
      </c>
      <c r="G6" s="188" t="s">
        <v>3809</v>
      </c>
      <c r="H6" s="185" t="s">
        <v>1901</v>
      </c>
      <c r="I6" s="189" t="s">
        <v>160</v>
      </c>
      <c r="J6" s="185" t="s">
        <v>144</v>
      </c>
      <c r="K6" s="185" t="s">
        <v>1891</v>
      </c>
      <c r="L6" s="189">
        <v>80</v>
      </c>
      <c r="M6" s="189" t="s">
        <v>173</v>
      </c>
      <c r="N6" s="185">
        <v>1.25</v>
      </c>
      <c r="O6" s="189" t="s">
        <v>1212</v>
      </c>
      <c r="P6" s="189" t="s">
        <v>1216</v>
      </c>
      <c r="Q6" s="190"/>
      <c r="R6" s="190"/>
      <c r="S6" s="190"/>
      <c r="T6" s="190"/>
      <c r="U6" s="185"/>
    </row>
    <row r="7" spans="2:21" ht="35.1" hidden="1" customHeight="1" x14ac:dyDescent="0.25">
      <c r="B7" s="185">
        <v>6</v>
      </c>
      <c r="C7" s="185"/>
      <c r="D7" s="191" t="s">
        <v>1902</v>
      </c>
      <c r="E7" s="187"/>
      <c r="F7" s="185" t="s">
        <v>1913</v>
      </c>
      <c r="G7" s="188" t="s">
        <v>3809</v>
      </c>
      <c r="H7" s="185" t="s">
        <v>1901</v>
      </c>
      <c r="I7" s="189" t="s">
        <v>160</v>
      </c>
      <c r="J7" s="185" t="s">
        <v>144</v>
      </c>
      <c r="K7" s="185" t="s">
        <v>1891</v>
      </c>
      <c r="L7" s="189">
        <v>100</v>
      </c>
      <c r="M7" s="189" t="s">
        <v>173</v>
      </c>
      <c r="N7" s="185"/>
      <c r="O7" s="189" t="s">
        <v>1212</v>
      </c>
      <c r="P7" s="189" t="s">
        <v>1216</v>
      </c>
      <c r="Q7" s="190"/>
      <c r="R7" s="190"/>
      <c r="S7" s="190"/>
      <c r="T7" s="190"/>
      <c r="U7" s="185"/>
    </row>
    <row r="8" spans="2:21" ht="35.1" hidden="1" customHeight="1" x14ac:dyDescent="0.25">
      <c r="B8" s="185">
        <v>7</v>
      </c>
      <c r="C8" s="185"/>
      <c r="D8" s="191" t="s">
        <v>1902</v>
      </c>
      <c r="E8" s="187"/>
      <c r="F8" s="185" t="s">
        <v>1914</v>
      </c>
      <c r="G8" s="188" t="s">
        <v>3809</v>
      </c>
      <c r="H8" s="185" t="s">
        <v>1901</v>
      </c>
      <c r="I8" s="189" t="s">
        <v>160</v>
      </c>
      <c r="J8" s="185" t="s">
        <v>144</v>
      </c>
      <c r="K8" s="185" t="s">
        <v>1891</v>
      </c>
      <c r="L8" s="189">
        <v>80</v>
      </c>
      <c r="M8" s="189" t="s">
        <v>173</v>
      </c>
      <c r="N8" s="185"/>
      <c r="O8" s="189" t="s">
        <v>1212</v>
      </c>
      <c r="P8" s="189" t="s">
        <v>1216</v>
      </c>
      <c r="Q8" s="190"/>
      <c r="R8" s="190"/>
      <c r="S8" s="190"/>
      <c r="T8" s="190"/>
      <c r="U8" s="185"/>
    </row>
    <row r="9" spans="2:21" ht="35.1" hidden="1" customHeight="1" x14ac:dyDescent="0.25">
      <c r="B9" s="185">
        <v>8</v>
      </c>
      <c r="C9" s="185"/>
      <c r="D9" s="191" t="s">
        <v>1902</v>
      </c>
      <c r="E9" s="187"/>
      <c r="F9" s="185" t="s">
        <v>1906</v>
      </c>
      <c r="G9" s="188" t="s">
        <v>3809</v>
      </c>
      <c r="H9" s="185" t="s">
        <v>1901</v>
      </c>
      <c r="I9" s="189" t="s">
        <v>160</v>
      </c>
      <c r="J9" s="185" t="s">
        <v>144</v>
      </c>
      <c r="K9" s="185" t="s">
        <v>1891</v>
      </c>
      <c r="L9" s="189">
        <v>100</v>
      </c>
      <c r="M9" s="189" t="s">
        <v>173</v>
      </c>
      <c r="N9" s="185"/>
      <c r="O9" s="189" t="s">
        <v>1212</v>
      </c>
      <c r="P9" s="189" t="s">
        <v>1216</v>
      </c>
      <c r="Q9" s="190"/>
      <c r="R9" s="190"/>
      <c r="S9" s="190"/>
      <c r="T9" s="190"/>
      <c r="U9" s="185"/>
    </row>
    <row r="10" spans="2:21" ht="35.1" hidden="1" customHeight="1" x14ac:dyDescent="0.25">
      <c r="B10" s="185">
        <v>9</v>
      </c>
      <c r="C10" s="185" t="s">
        <v>203</v>
      </c>
      <c r="D10" s="191" t="s">
        <v>1902</v>
      </c>
      <c r="E10" s="187"/>
      <c r="F10" s="185" t="s">
        <v>1908</v>
      </c>
      <c r="G10" s="188" t="s">
        <v>3809</v>
      </c>
      <c r="H10" s="185" t="s">
        <v>1901</v>
      </c>
      <c r="I10" s="189" t="s">
        <v>160</v>
      </c>
      <c r="J10" s="185" t="s">
        <v>144</v>
      </c>
      <c r="K10" s="185" t="s">
        <v>1891</v>
      </c>
      <c r="L10" s="189">
        <v>50</v>
      </c>
      <c r="M10" s="189" t="s">
        <v>173</v>
      </c>
      <c r="N10" s="185"/>
      <c r="O10" s="189" t="s">
        <v>1212</v>
      </c>
      <c r="P10" s="189" t="s">
        <v>1216</v>
      </c>
      <c r="Q10" s="190"/>
      <c r="R10" s="190"/>
      <c r="S10" s="190"/>
      <c r="T10" s="190"/>
      <c r="U10" s="185"/>
    </row>
    <row r="11" spans="2:21" ht="35.1" hidden="1" customHeight="1" x14ac:dyDescent="0.25">
      <c r="B11" s="185">
        <v>10</v>
      </c>
      <c r="C11" s="185" t="s">
        <v>203</v>
      </c>
      <c r="D11" s="191" t="s">
        <v>1902</v>
      </c>
      <c r="E11" s="187"/>
      <c r="F11" s="185" t="s">
        <v>1907</v>
      </c>
      <c r="G11" s="188" t="s">
        <v>3809</v>
      </c>
      <c r="H11" s="185" t="s">
        <v>1901</v>
      </c>
      <c r="I11" s="189" t="s">
        <v>160</v>
      </c>
      <c r="J11" s="185" t="s">
        <v>144</v>
      </c>
      <c r="K11" s="185" t="s">
        <v>1891</v>
      </c>
      <c r="L11" s="189">
        <v>80</v>
      </c>
      <c r="M11" s="189" t="s">
        <v>173</v>
      </c>
      <c r="N11" s="185"/>
      <c r="O11" s="189" t="s">
        <v>1212</v>
      </c>
      <c r="P11" s="189" t="s">
        <v>1216</v>
      </c>
      <c r="Q11" s="190"/>
      <c r="R11" s="190"/>
      <c r="S11" s="190"/>
      <c r="T11" s="190"/>
      <c r="U11" s="185"/>
    </row>
    <row r="12" spans="2:21" ht="35.1" hidden="1" customHeight="1" x14ac:dyDescent="0.25">
      <c r="B12" s="185">
        <v>11</v>
      </c>
      <c r="C12" s="185"/>
      <c r="D12" s="191" t="s">
        <v>1902</v>
      </c>
      <c r="E12" s="187"/>
      <c r="F12" s="185" t="s">
        <v>1910</v>
      </c>
      <c r="G12" s="188" t="s">
        <v>3809</v>
      </c>
      <c r="H12" s="185" t="s">
        <v>1901</v>
      </c>
      <c r="I12" s="189" t="s">
        <v>160</v>
      </c>
      <c r="J12" s="185" t="s">
        <v>144</v>
      </c>
      <c r="K12" s="185" t="s">
        <v>1891</v>
      </c>
      <c r="L12" s="189">
        <v>100</v>
      </c>
      <c r="M12" s="189" t="s">
        <v>173</v>
      </c>
      <c r="N12" s="185"/>
      <c r="O12" s="189" t="s">
        <v>1212</v>
      </c>
      <c r="P12" s="189" t="s">
        <v>1216</v>
      </c>
      <c r="Q12" s="190"/>
      <c r="R12" s="190"/>
      <c r="S12" s="190"/>
      <c r="T12" s="190"/>
      <c r="U12" s="185"/>
    </row>
    <row r="13" spans="2:21" ht="35.1" hidden="1" customHeight="1" x14ac:dyDescent="0.25">
      <c r="B13" s="185">
        <v>12</v>
      </c>
      <c r="C13" s="185"/>
      <c r="D13" s="191" t="s">
        <v>1902</v>
      </c>
      <c r="E13" s="187"/>
      <c r="F13" s="185" t="s">
        <v>1911</v>
      </c>
      <c r="G13" s="188" t="s">
        <v>3809</v>
      </c>
      <c r="H13" s="185" t="s">
        <v>1901</v>
      </c>
      <c r="I13" s="189" t="s">
        <v>160</v>
      </c>
      <c r="J13" s="185" t="s">
        <v>144</v>
      </c>
      <c r="K13" s="185" t="s">
        <v>1891</v>
      </c>
      <c r="L13" s="189">
        <v>80</v>
      </c>
      <c r="M13" s="189" t="s">
        <v>173</v>
      </c>
      <c r="N13" s="185"/>
      <c r="O13" s="189" t="s">
        <v>1212</v>
      </c>
      <c r="P13" s="189" t="s">
        <v>1216</v>
      </c>
      <c r="Q13" s="190"/>
      <c r="R13" s="190"/>
      <c r="S13" s="190"/>
      <c r="T13" s="190"/>
      <c r="U13" s="185"/>
    </row>
    <row r="14" spans="2:21" ht="35.1" hidden="1" customHeight="1" x14ac:dyDescent="0.25">
      <c r="B14" s="185">
        <v>13</v>
      </c>
      <c r="C14" s="185"/>
      <c r="D14" s="191" t="s">
        <v>1902</v>
      </c>
      <c r="E14" s="187"/>
      <c r="F14" s="185" t="s">
        <v>1916</v>
      </c>
      <c r="G14" s="188" t="s">
        <v>3809</v>
      </c>
      <c r="H14" s="185" t="s">
        <v>1901</v>
      </c>
      <c r="I14" s="189" t="s">
        <v>160</v>
      </c>
      <c r="J14" s="185" t="s">
        <v>144</v>
      </c>
      <c r="K14" s="185" t="s">
        <v>1891</v>
      </c>
      <c r="L14" s="189">
        <v>100</v>
      </c>
      <c r="M14" s="189" t="s">
        <v>173</v>
      </c>
      <c r="N14" s="185"/>
      <c r="O14" s="189" t="s">
        <v>1212</v>
      </c>
      <c r="P14" s="189" t="s">
        <v>1216</v>
      </c>
      <c r="Q14" s="190"/>
      <c r="R14" s="190"/>
      <c r="S14" s="190"/>
      <c r="T14" s="190"/>
      <c r="U14" s="185"/>
    </row>
    <row r="15" spans="2:21" ht="35.1" hidden="1" customHeight="1" x14ac:dyDescent="0.25">
      <c r="B15" s="185">
        <v>14</v>
      </c>
      <c r="C15" s="185"/>
      <c r="D15" s="191" t="s">
        <v>1902</v>
      </c>
      <c r="E15" s="187"/>
      <c r="F15" s="185" t="s">
        <v>1917</v>
      </c>
      <c r="G15" s="188" t="s">
        <v>3809</v>
      </c>
      <c r="H15" s="185" t="s">
        <v>1901</v>
      </c>
      <c r="I15" s="189" t="s">
        <v>160</v>
      </c>
      <c r="J15" s="185" t="s">
        <v>144</v>
      </c>
      <c r="K15" s="185" t="s">
        <v>1891</v>
      </c>
      <c r="L15" s="189">
        <v>80</v>
      </c>
      <c r="M15" s="189" t="s">
        <v>173</v>
      </c>
      <c r="N15" s="185"/>
      <c r="O15" s="189" t="s">
        <v>1212</v>
      </c>
      <c r="P15" s="189" t="s">
        <v>1216</v>
      </c>
      <c r="Q15" s="190"/>
      <c r="R15" s="190"/>
      <c r="S15" s="190"/>
      <c r="T15" s="190"/>
      <c r="U15" s="185"/>
    </row>
    <row r="16" spans="2:21" ht="35.1" hidden="1" customHeight="1" x14ac:dyDescent="0.25">
      <c r="B16" s="185">
        <v>15</v>
      </c>
      <c r="C16" s="185"/>
      <c r="D16" s="191" t="s">
        <v>1902</v>
      </c>
      <c r="E16" s="187"/>
      <c r="F16" s="185" t="s">
        <v>1251</v>
      </c>
      <c r="G16" s="188" t="s">
        <v>3809</v>
      </c>
      <c r="H16" s="185" t="s">
        <v>1901</v>
      </c>
      <c r="I16" s="189" t="s">
        <v>160</v>
      </c>
      <c r="J16" s="185" t="s">
        <v>144</v>
      </c>
      <c r="K16" s="185" t="s">
        <v>1891</v>
      </c>
      <c r="L16" s="189">
        <v>110</v>
      </c>
      <c r="M16" s="189" t="s">
        <v>173</v>
      </c>
      <c r="N16" s="185">
        <v>1.1000000000000001</v>
      </c>
      <c r="O16" s="189" t="s">
        <v>1212</v>
      </c>
      <c r="P16" s="189" t="s">
        <v>1216</v>
      </c>
      <c r="Q16" s="190"/>
      <c r="R16" s="190"/>
      <c r="S16" s="190"/>
      <c r="T16" s="190"/>
      <c r="U16" s="185"/>
    </row>
    <row r="17" spans="2:21" ht="35.1" hidden="1" customHeight="1" x14ac:dyDescent="0.25">
      <c r="B17" s="185">
        <v>16</v>
      </c>
      <c r="C17" s="185"/>
      <c r="D17" s="191" t="s">
        <v>1902</v>
      </c>
      <c r="E17" s="187"/>
      <c r="F17" s="185" t="s">
        <v>1250</v>
      </c>
      <c r="G17" s="188" t="s">
        <v>3809</v>
      </c>
      <c r="H17" s="185" t="s">
        <v>1901</v>
      </c>
      <c r="I17" s="189" t="s">
        <v>160</v>
      </c>
      <c r="J17" s="185" t="s">
        <v>144</v>
      </c>
      <c r="K17" s="185" t="s">
        <v>1891</v>
      </c>
      <c r="L17" s="189">
        <v>110</v>
      </c>
      <c r="M17" s="189" t="s">
        <v>173</v>
      </c>
      <c r="N17" s="185">
        <v>1.2</v>
      </c>
      <c r="O17" s="189" t="s">
        <v>1212</v>
      </c>
      <c r="P17" s="189" t="s">
        <v>1216</v>
      </c>
      <c r="Q17" s="190"/>
      <c r="R17" s="190"/>
      <c r="S17" s="190"/>
      <c r="T17" s="190"/>
      <c r="U17" s="185"/>
    </row>
    <row r="18" spans="2:21" ht="35.1" hidden="1" customHeight="1" x14ac:dyDescent="0.25">
      <c r="B18" s="185">
        <v>17</v>
      </c>
      <c r="C18" s="185"/>
      <c r="D18" s="191" t="s">
        <v>1902</v>
      </c>
      <c r="E18" s="187"/>
      <c r="F18" s="185" t="s">
        <v>1912</v>
      </c>
      <c r="G18" s="188" t="s">
        <v>3809</v>
      </c>
      <c r="H18" s="185" t="s">
        <v>1901</v>
      </c>
      <c r="I18" s="189" t="s">
        <v>160</v>
      </c>
      <c r="J18" s="185" t="s">
        <v>144</v>
      </c>
      <c r="K18" s="185" t="s">
        <v>1891</v>
      </c>
      <c r="L18" s="189">
        <v>110</v>
      </c>
      <c r="M18" s="189" t="s">
        <v>173</v>
      </c>
      <c r="N18" s="185"/>
      <c r="O18" s="189" t="s">
        <v>1212</v>
      </c>
      <c r="P18" s="189" t="s">
        <v>1216</v>
      </c>
      <c r="Q18" s="190"/>
      <c r="R18" s="190"/>
      <c r="S18" s="190"/>
      <c r="T18" s="190"/>
      <c r="U18" s="185"/>
    </row>
    <row r="19" spans="2:21" ht="35.1" hidden="1" customHeight="1" x14ac:dyDescent="0.25">
      <c r="B19" s="185">
        <v>18</v>
      </c>
      <c r="C19" s="185"/>
      <c r="D19" s="191" t="s">
        <v>1902</v>
      </c>
      <c r="E19" s="187"/>
      <c r="F19" s="185" t="s">
        <v>1905</v>
      </c>
      <c r="G19" s="188" t="s">
        <v>3809</v>
      </c>
      <c r="H19" s="185" t="s">
        <v>1901</v>
      </c>
      <c r="I19" s="189" t="s">
        <v>160</v>
      </c>
      <c r="J19" s="185" t="s">
        <v>144</v>
      </c>
      <c r="K19" s="185" t="s">
        <v>1891</v>
      </c>
      <c r="L19" s="189">
        <v>110</v>
      </c>
      <c r="M19" s="189" t="s">
        <v>173</v>
      </c>
      <c r="N19" s="185"/>
      <c r="O19" s="189" t="s">
        <v>1212</v>
      </c>
      <c r="P19" s="189" t="s">
        <v>1216</v>
      </c>
      <c r="Q19" s="190"/>
      <c r="R19" s="190"/>
      <c r="S19" s="190"/>
      <c r="T19" s="190"/>
      <c r="U19" s="185"/>
    </row>
    <row r="20" spans="2:21" ht="35.1" hidden="1" customHeight="1" x14ac:dyDescent="0.25">
      <c r="B20" s="185">
        <v>19</v>
      </c>
      <c r="C20" s="185"/>
      <c r="D20" s="191" t="s">
        <v>1902</v>
      </c>
      <c r="E20" s="187"/>
      <c r="F20" s="185" t="s">
        <v>1909</v>
      </c>
      <c r="G20" s="188" t="s">
        <v>3809</v>
      </c>
      <c r="H20" s="185" t="s">
        <v>1901</v>
      </c>
      <c r="I20" s="189" t="s">
        <v>160</v>
      </c>
      <c r="J20" s="185" t="s">
        <v>144</v>
      </c>
      <c r="K20" s="185" t="s">
        <v>1891</v>
      </c>
      <c r="L20" s="189">
        <v>110</v>
      </c>
      <c r="M20" s="189" t="s">
        <v>173</v>
      </c>
      <c r="N20" s="185"/>
      <c r="O20" s="189" t="s">
        <v>1212</v>
      </c>
      <c r="P20" s="189" t="s">
        <v>1216</v>
      </c>
      <c r="Q20" s="190"/>
      <c r="R20" s="190"/>
      <c r="S20" s="190"/>
      <c r="T20" s="190"/>
      <c r="U20" s="185"/>
    </row>
    <row r="21" spans="2:21" ht="35.1" hidden="1" customHeight="1" x14ac:dyDescent="0.25">
      <c r="B21" s="185">
        <v>20</v>
      </c>
      <c r="C21" s="185"/>
      <c r="D21" s="191" t="s">
        <v>1902</v>
      </c>
      <c r="E21" s="187"/>
      <c r="F21" s="185" t="s">
        <v>1915</v>
      </c>
      <c r="G21" s="188" t="s">
        <v>3809</v>
      </c>
      <c r="H21" s="185" t="s">
        <v>1901</v>
      </c>
      <c r="I21" s="189" t="s">
        <v>160</v>
      </c>
      <c r="J21" s="185" t="s">
        <v>144</v>
      </c>
      <c r="K21" s="185" t="s">
        <v>1891</v>
      </c>
      <c r="L21" s="189">
        <v>110</v>
      </c>
      <c r="M21" s="189" t="s">
        <v>173</v>
      </c>
      <c r="N21" s="185"/>
      <c r="O21" s="189" t="s">
        <v>1212</v>
      </c>
      <c r="P21" s="189" t="s">
        <v>1216</v>
      </c>
      <c r="Q21" s="190"/>
      <c r="R21" s="190"/>
      <c r="S21" s="190"/>
      <c r="T21" s="190"/>
      <c r="U21" s="185"/>
    </row>
    <row r="22" spans="2:21" ht="35.1" hidden="1" customHeight="1" x14ac:dyDescent="0.25">
      <c r="B22" s="185">
        <v>21</v>
      </c>
      <c r="C22" s="185"/>
      <c r="D22" s="192"/>
      <c r="E22" s="193"/>
      <c r="F22" s="476" t="s">
        <v>3732</v>
      </c>
      <c r="G22" s="188" t="s">
        <v>3809</v>
      </c>
      <c r="H22" s="195" t="s">
        <v>189</v>
      </c>
      <c r="I22" s="196" t="s">
        <v>160</v>
      </c>
      <c r="J22" s="197" t="s">
        <v>1124</v>
      </c>
      <c r="K22" s="197" t="s">
        <v>1891</v>
      </c>
      <c r="L22" s="189">
        <v>110</v>
      </c>
      <c r="M22" s="189"/>
      <c r="N22" s="197"/>
      <c r="O22" s="189"/>
      <c r="P22" s="189"/>
      <c r="Q22" s="198"/>
      <c r="R22" s="198"/>
      <c r="S22" s="198"/>
      <c r="T22" s="198"/>
      <c r="U22" s="196"/>
    </row>
    <row r="23" spans="2:21" ht="35.1" hidden="1" customHeight="1" x14ac:dyDescent="0.25">
      <c r="B23" s="185">
        <v>22</v>
      </c>
      <c r="C23" s="185"/>
      <c r="D23" s="192"/>
      <c r="E23" s="193"/>
      <c r="F23" s="476" t="s">
        <v>3733</v>
      </c>
      <c r="G23" s="188" t="s">
        <v>3809</v>
      </c>
      <c r="H23" s="195" t="s">
        <v>189</v>
      </c>
      <c r="I23" s="196" t="s">
        <v>160</v>
      </c>
      <c r="J23" s="197" t="s">
        <v>1124</v>
      </c>
      <c r="K23" s="197" t="s">
        <v>1891</v>
      </c>
      <c r="L23" s="189"/>
      <c r="M23" s="189"/>
      <c r="N23" s="197"/>
      <c r="O23" s="189"/>
      <c r="P23" s="189"/>
      <c r="Q23" s="198"/>
      <c r="R23" s="198"/>
      <c r="S23" s="198"/>
      <c r="T23" s="198"/>
      <c r="U23" s="196"/>
    </row>
    <row r="24" spans="2:21" ht="35.1" hidden="1" customHeight="1" x14ac:dyDescent="0.25">
      <c r="B24" s="185">
        <v>23</v>
      </c>
      <c r="C24" s="185" t="s">
        <v>203</v>
      </c>
      <c r="D24" s="192"/>
      <c r="E24" s="193"/>
      <c r="F24" s="476" t="s">
        <v>3734</v>
      </c>
      <c r="G24" s="188" t="s">
        <v>3809</v>
      </c>
      <c r="H24" s="195" t="s">
        <v>189</v>
      </c>
      <c r="I24" s="196" t="s">
        <v>160</v>
      </c>
      <c r="J24" s="197" t="s">
        <v>1124</v>
      </c>
      <c r="K24" s="197" t="s">
        <v>1891</v>
      </c>
      <c r="L24" s="189">
        <v>110</v>
      </c>
      <c r="M24" s="189"/>
      <c r="N24" s="197"/>
      <c r="O24" s="189"/>
      <c r="P24" s="189"/>
      <c r="Q24" s="198"/>
      <c r="R24" s="198"/>
      <c r="S24" s="198"/>
      <c r="T24" s="198"/>
      <c r="U24" s="196"/>
    </row>
    <row r="25" spans="2:21" ht="35.1" customHeight="1" x14ac:dyDescent="0.25">
      <c r="B25" s="185">
        <v>24</v>
      </c>
      <c r="C25" s="185" t="s">
        <v>203</v>
      </c>
      <c r="D25" s="186" t="s">
        <v>873</v>
      </c>
      <c r="E25" s="199"/>
      <c r="F25" s="476" t="s">
        <v>1283</v>
      </c>
      <c r="G25" s="188" t="s">
        <v>3809</v>
      </c>
      <c r="H25" s="191" t="s">
        <v>645</v>
      </c>
      <c r="I25" s="185" t="s">
        <v>160</v>
      </c>
      <c r="J25" s="185" t="s">
        <v>1322</v>
      </c>
      <c r="K25" s="185" t="s">
        <v>1882</v>
      </c>
      <c r="L25" s="189" t="s">
        <v>1209</v>
      </c>
      <c r="M25" s="189" t="s">
        <v>173</v>
      </c>
      <c r="N25" s="185"/>
      <c r="O25" s="189" t="s">
        <v>1212</v>
      </c>
      <c r="P25" s="189" t="s">
        <v>1216</v>
      </c>
      <c r="Q25" s="200"/>
      <c r="R25" s="200"/>
      <c r="S25" s="200"/>
      <c r="T25" s="200"/>
      <c r="U25" s="197" t="s">
        <v>70</v>
      </c>
    </row>
    <row r="26" spans="2:21" ht="35.1" customHeight="1" x14ac:dyDescent="0.25">
      <c r="B26" s="185">
        <v>25</v>
      </c>
      <c r="C26" s="185" t="s">
        <v>203</v>
      </c>
      <c r="D26" s="186" t="s">
        <v>873</v>
      </c>
      <c r="E26" s="201"/>
      <c r="F26" s="194" t="s">
        <v>1321</v>
      </c>
      <c r="G26" s="188" t="s">
        <v>3809</v>
      </c>
      <c r="H26" s="191" t="s">
        <v>645</v>
      </c>
      <c r="I26" s="185" t="s">
        <v>160</v>
      </c>
      <c r="J26" s="185" t="s">
        <v>1322</v>
      </c>
      <c r="K26" s="185" t="s">
        <v>1882</v>
      </c>
      <c r="L26" s="189" t="s">
        <v>1209</v>
      </c>
      <c r="M26" s="189" t="s">
        <v>173</v>
      </c>
      <c r="N26" s="185"/>
      <c r="O26" s="189" t="s">
        <v>1212</v>
      </c>
      <c r="P26" s="189" t="s">
        <v>1216</v>
      </c>
      <c r="Q26" s="190"/>
      <c r="R26" s="190"/>
      <c r="S26" s="190"/>
      <c r="T26" s="190"/>
      <c r="U26" s="197" t="s">
        <v>70</v>
      </c>
    </row>
    <row r="27" spans="2:21" ht="35.1" customHeight="1" x14ac:dyDescent="0.25">
      <c r="B27" s="185">
        <v>26</v>
      </c>
      <c r="C27" s="197" t="s">
        <v>203</v>
      </c>
      <c r="D27" s="626" t="s">
        <v>873</v>
      </c>
      <c r="E27" s="202"/>
      <c r="F27" s="480" t="s">
        <v>872</v>
      </c>
      <c r="G27" s="188" t="s">
        <v>3809</v>
      </c>
      <c r="H27" s="191" t="s">
        <v>645</v>
      </c>
      <c r="I27" s="189" t="s">
        <v>160</v>
      </c>
      <c r="J27" s="185" t="s">
        <v>1322</v>
      </c>
      <c r="K27" s="185" t="s">
        <v>1882</v>
      </c>
      <c r="L27" s="189">
        <v>80</v>
      </c>
      <c r="M27" s="189" t="s">
        <v>173</v>
      </c>
      <c r="N27" s="185"/>
      <c r="O27" s="189" t="s">
        <v>1212</v>
      </c>
      <c r="P27" s="189" t="s">
        <v>1216</v>
      </c>
      <c r="Q27" s="190"/>
      <c r="R27" s="190"/>
      <c r="S27" s="190"/>
      <c r="T27" s="190"/>
      <c r="U27" s="197" t="s">
        <v>70</v>
      </c>
    </row>
    <row r="28" spans="2:21" ht="35.1" hidden="1" customHeight="1" x14ac:dyDescent="0.25">
      <c r="B28" s="185">
        <v>27</v>
      </c>
      <c r="C28" s="197" t="s">
        <v>203</v>
      </c>
      <c r="D28" s="185"/>
      <c r="E28" s="187"/>
      <c r="F28" s="476" t="s">
        <v>725</v>
      </c>
      <c r="G28" s="188" t="s">
        <v>3809</v>
      </c>
      <c r="H28" s="196" t="s">
        <v>1334</v>
      </c>
      <c r="I28" s="185" t="s">
        <v>160</v>
      </c>
      <c r="J28" s="185" t="s">
        <v>943</v>
      </c>
      <c r="K28" s="185" t="s">
        <v>1882</v>
      </c>
      <c r="L28" s="189" t="s">
        <v>1209</v>
      </c>
      <c r="M28" s="189" t="s">
        <v>173</v>
      </c>
      <c r="N28" s="185"/>
      <c r="O28" s="189"/>
      <c r="P28" s="189"/>
      <c r="Q28" s="190">
        <v>6.33</v>
      </c>
      <c r="R28" s="190">
        <v>0.94</v>
      </c>
      <c r="S28" s="190"/>
      <c r="T28" s="190">
        <v>1</v>
      </c>
      <c r="U28" s="185" t="s">
        <v>1890</v>
      </c>
    </row>
    <row r="29" spans="2:21" ht="35.1" hidden="1" customHeight="1" x14ac:dyDescent="0.25">
      <c r="B29" s="185"/>
      <c r="C29" s="197"/>
      <c r="D29" s="185"/>
      <c r="E29" s="187"/>
      <c r="F29" s="476" t="s">
        <v>3851</v>
      </c>
      <c r="G29" s="188" t="s">
        <v>3809</v>
      </c>
      <c r="H29" s="196" t="s">
        <v>1334</v>
      </c>
      <c r="I29" s="185" t="s">
        <v>160</v>
      </c>
      <c r="J29" s="197" t="s">
        <v>144</v>
      </c>
      <c r="K29" s="185"/>
      <c r="L29" s="189"/>
      <c r="M29" s="189"/>
      <c r="N29" s="185"/>
      <c r="O29" s="189"/>
      <c r="P29" s="189"/>
      <c r="Q29" s="190"/>
      <c r="R29" s="190"/>
      <c r="S29" s="190"/>
      <c r="T29" s="190"/>
      <c r="U29" s="185"/>
    </row>
    <row r="30" spans="2:21" ht="35.1" hidden="1" customHeight="1" x14ac:dyDescent="0.25">
      <c r="B30" s="185"/>
      <c r="C30" s="197"/>
      <c r="D30" s="185"/>
      <c r="E30" s="187"/>
      <c r="F30" s="476" t="s">
        <v>3852</v>
      </c>
      <c r="G30" s="188" t="s">
        <v>3809</v>
      </c>
      <c r="H30" s="196" t="s">
        <v>1334</v>
      </c>
      <c r="I30" s="185" t="s">
        <v>160</v>
      </c>
      <c r="J30" s="197" t="s">
        <v>144</v>
      </c>
      <c r="K30" s="185"/>
      <c r="L30" s="189"/>
      <c r="M30" s="189"/>
      <c r="N30" s="185"/>
      <c r="O30" s="189"/>
      <c r="P30" s="189"/>
      <c r="Q30" s="190"/>
      <c r="R30" s="190"/>
      <c r="S30" s="190"/>
      <c r="T30" s="190"/>
      <c r="U30" s="185"/>
    </row>
    <row r="31" spans="2:21" ht="35.1" hidden="1" customHeight="1" x14ac:dyDescent="0.25">
      <c r="B31" s="185"/>
      <c r="C31" s="197"/>
      <c r="D31" s="185"/>
      <c r="E31" s="187"/>
      <c r="F31" s="476" t="s">
        <v>3853</v>
      </c>
      <c r="G31" s="188" t="s">
        <v>3809</v>
      </c>
      <c r="H31" s="196" t="s">
        <v>1334</v>
      </c>
      <c r="I31" s="185" t="s">
        <v>160</v>
      </c>
      <c r="J31" s="197" t="s">
        <v>144</v>
      </c>
      <c r="K31" s="185"/>
      <c r="L31" s="189"/>
      <c r="M31" s="189"/>
      <c r="N31" s="185"/>
      <c r="O31" s="189"/>
      <c r="P31" s="189"/>
      <c r="Q31" s="190"/>
      <c r="R31" s="190"/>
      <c r="S31" s="190"/>
      <c r="T31" s="190"/>
      <c r="U31" s="185"/>
    </row>
    <row r="32" spans="2:21" ht="35.1" hidden="1" customHeight="1" x14ac:dyDescent="0.25">
      <c r="B32" s="185"/>
      <c r="C32" s="197"/>
      <c r="D32" s="185"/>
      <c r="E32" s="187"/>
      <c r="F32" s="476" t="s">
        <v>3854</v>
      </c>
      <c r="G32" s="188" t="s">
        <v>3809</v>
      </c>
      <c r="H32" s="196" t="s">
        <v>1334</v>
      </c>
      <c r="I32" s="185" t="s">
        <v>160</v>
      </c>
      <c r="J32" s="197" t="s">
        <v>144</v>
      </c>
      <c r="K32" s="185"/>
      <c r="L32" s="189"/>
      <c r="M32" s="189"/>
      <c r="N32" s="185"/>
      <c r="O32" s="189"/>
      <c r="P32" s="189"/>
      <c r="Q32" s="190"/>
      <c r="R32" s="190"/>
      <c r="S32" s="190"/>
      <c r="T32" s="190"/>
      <c r="U32" s="185"/>
    </row>
    <row r="33" spans="2:21" ht="35.1" hidden="1" customHeight="1" x14ac:dyDescent="0.25">
      <c r="B33" s="185">
        <v>28</v>
      </c>
      <c r="C33" s="197"/>
      <c r="D33" s="185"/>
      <c r="E33" s="187"/>
      <c r="F33" s="476" t="s">
        <v>722</v>
      </c>
      <c r="G33" s="188" t="s">
        <v>3809</v>
      </c>
      <c r="H33" s="196" t="s">
        <v>1334</v>
      </c>
      <c r="I33" s="185" t="s">
        <v>160</v>
      </c>
      <c r="J33" s="197" t="s">
        <v>144</v>
      </c>
      <c r="K33" s="185"/>
      <c r="L33" s="189"/>
      <c r="M33" s="189"/>
      <c r="N33" s="185"/>
      <c r="O33" s="189"/>
      <c r="P33" s="189"/>
      <c r="Q33" s="190"/>
      <c r="R33" s="190"/>
      <c r="S33" s="190"/>
      <c r="T33" s="190"/>
      <c r="U33" s="185"/>
    </row>
    <row r="34" spans="2:21" ht="35.1" hidden="1" customHeight="1" x14ac:dyDescent="0.25">
      <c r="B34" s="185">
        <v>29</v>
      </c>
      <c r="C34" s="197" t="s">
        <v>203</v>
      </c>
      <c r="D34" s="485" t="s">
        <v>3556</v>
      </c>
      <c r="E34" s="203"/>
      <c r="F34" s="476" t="s">
        <v>726</v>
      </c>
      <c r="G34" s="188" t="s">
        <v>3809</v>
      </c>
      <c r="H34" s="189" t="s">
        <v>1334</v>
      </c>
      <c r="I34" s="196" t="s">
        <v>160</v>
      </c>
      <c r="J34" s="197" t="s">
        <v>144</v>
      </c>
      <c r="K34" s="197" t="s">
        <v>1882</v>
      </c>
      <c r="L34" s="189" t="s">
        <v>1209</v>
      </c>
      <c r="M34" s="189" t="s">
        <v>173</v>
      </c>
      <c r="N34" s="197"/>
      <c r="O34" s="189" t="s">
        <v>1212</v>
      </c>
      <c r="P34" s="189" t="s">
        <v>1217</v>
      </c>
      <c r="Q34" s="200">
        <v>4</v>
      </c>
      <c r="R34" s="200">
        <v>0.6</v>
      </c>
      <c r="S34" s="200"/>
      <c r="T34" s="200">
        <v>0.92</v>
      </c>
      <c r="U34" s="185" t="s">
        <v>1890</v>
      </c>
    </row>
    <row r="35" spans="2:21" ht="35.1" hidden="1" customHeight="1" x14ac:dyDescent="0.25">
      <c r="B35" s="185">
        <v>30</v>
      </c>
      <c r="C35" s="197" t="s">
        <v>203</v>
      </c>
      <c r="D35" s="186" t="s">
        <v>873</v>
      </c>
      <c r="E35" s="187"/>
      <c r="F35" s="483" t="s">
        <v>1321</v>
      </c>
      <c r="G35" s="188" t="s">
        <v>3809</v>
      </c>
      <c r="H35" s="185" t="s">
        <v>2931</v>
      </c>
      <c r="I35" s="185" t="s">
        <v>160</v>
      </c>
      <c r="J35" s="185" t="s">
        <v>1322</v>
      </c>
      <c r="K35" s="185" t="s">
        <v>1882</v>
      </c>
      <c r="L35" s="189" t="s">
        <v>1209</v>
      </c>
      <c r="M35" s="189" t="s">
        <v>173</v>
      </c>
      <c r="N35" s="185"/>
      <c r="O35" s="189" t="s">
        <v>1212</v>
      </c>
      <c r="P35" s="189" t="s">
        <v>1216</v>
      </c>
      <c r="Q35" s="190"/>
      <c r="R35" s="190"/>
      <c r="S35" s="190"/>
      <c r="T35" s="190"/>
      <c r="U35" s="197" t="s">
        <v>70</v>
      </c>
    </row>
    <row r="36" spans="2:21" ht="35.1" hidden="1" customHeight="1" x14ac:dyDescent="0.25">
      <c r="B36" s="185">
        <v>31</v>
      </c>
      <c r="C36" s="197" t="s">
        <v>203</v>
      </c>
      <c r="D36" s="186" t="s">
        <v>873</v>
      </c>
      <c r="E36" s="187"/>
      <c r="F36" s="194" t="s">
        <v>1283</v>
      </c>
      <c r="G36" s="188" t="s">
        <v>3809</v>
      </c>
      <c r="H36" s="185" t="s">
        <v>2931</v>
      </c>
      <c r="I36" s="189" t="s">
        <v>160</v>
      </c>
      <c r="J36" s="185" t="s">
        <v>1322</v>
      </c>
      <c r="K36" s="185" t="s">
        <v>1891</v>
      </c>
      <c r="L36" s="189" t="s">
        <v>1209</v>
      </c>
      <c r="M36" s="189" t="s">
        <v>173</v>
      </c>
      <c r="N36" s="185"/>
      <c r="O36" s="189" t="s">
        <v>1212</v>
      </c>
      <c r="P36" s="189" t="s">
        <v>1216</v>
      </c>
      <c r="Q36" s="190"/>
      <c r="R36" s="190"/>
      <c r="S36" s="190"/>
      <c r="T36" s="190"/>
      <c r="U36" s="197" t="s">
        <v>70</v>
      </c>
    </row>
    <row r="37" spans="2:21" ht="35.1" hidden="1" customHeight="1" x14ac:dyDescent="0.25">
      <c r="B37" s="185">
        <v>32</v>
      </c>
      <c r="C37" s="197" t="s">
        <v>203</v>
      </c>
      <c r="D37" s="186" t="s">
        <v>3294</v>
      </c>
      <c r="E37" s="187"/>
      <c r="F37" s="194" t="s">
        <v>3285</v>
      </c>
      <c r="G37" s="188" t="s">
        <v>3809</v>
      </c>
      <c r="H37" s="185" t="s">
        <v>45</v>
      </c>
      <c r="I37" s="185" t="s">
        <v>160</v>
      </c>
      <c r="J37" s="197" t="s">
        <v>144</v>
      </c>
      <c r="K37" s="185" t="s">
        <v>1891</v>
      </c>
      <c r="L37" s="189">
        <v>80</v>
      </c>
      <c r="M37" s="189" t="s">
        <v>173</v>
      </c>
      <c r="N37" s="185"/>
      <c r="O37" s="189" t="s">
        <v>1212</v>
      </c>
      <c r="P37" s="189" t="s">
        <v>1216</v>
      </c>
      <c r="Q37" s="190"/>
      <c r="R37" s="190"/>
      <c r="S37" s="190"/>
      <c r="T37" s="190"/>
      <c r="U37" s="185" t="s">
        <v>70</v>
      </c>
    </row>
    <row r="38" spans="2:21" ht="35.1" hidden="1" customHeight="1" x14ac:dyDescent="0.25">
      <c r="B38" s="185">
        <v>33</v>
      </c>
      <c r="C38" s="185" t="s">
        <v>203</v>
      </c>
      <c r="D38" s="186" t="s">
        <v>3293</v>
      </c>
      <c r="E38" s="187"/>
      <c r="F38" s="194" t="s">
        <v>3284</v>
      </c>
      <c r="G38" s="188" t="s">
        <v>3809</v>
      </c>
      <c r="H38" s="186" t="s">
        <v>45</v>
      </c>
      <c r="I38" s="185" t="s">
        <v>160</v>
      </c>
      <c r="J38" s="197" t="s">
        <v>144</v>
      </c>
      <c r="K38" s="185" t="s">
        <v>1891</v>
      </c>
      <c r="L38" s="189">
        <v>80</v>
      </c>
      <c r="M38" s="189" t="s">
        <v>173</v>
      </c>
      <c r="N38" s="185"/>
      <c r="O38" s="189" t="s">
        <v>1212</v>
      </c>
      <c r="P38" s="189" t="s">
        <v>1216</v>
      </c>
      <c r="Q38" s="190"/>
      <c r="R38" s="190"/>
      <c r="S38" s="190"/>
      <c r="T38" s="190"/>
      <c r="U38" s="185" t="s">
        <v>70</v>
      </c>
    </row>
    <row r="39" spans="2:21" s="204" customFormat="1" ht="35.1" hidden="1" customHeight="1" x14ac:dyDescent="0.25">
      <c r="B39" s="185">
        <v>34</v>
      </c>
      <c r="C39" s="185" t="s">
        <v>203</v>
      </c>
      <c r="D39" s="186" t="s">
        <v>3283</v>
      </c>
      <c r="E39" s="187"/>
      <c r="F39" s="194" t="s">
        <v>3282</v>
      </c>
      <c r="G39" s="188" t="s">
        <v>3809</v>
      </c>
      <c r="H39" s="186" t="s">
        <v>45</v>
      </c>
      <c r="I39" s="185" t="s">
        <v>160</v>
      </c>
      <c r="J39" s="197" t="s">
        <v>144</v>
      </c>
      <c r="K39" s="185" t="s">
        <v>1891</v>
      </c>
      <c r="L39" s="189">
        <v>50</v>
      </c>
      <c r="M39" s="189" t="s">
        <v>173</v>
      </c>
      <c r="N39" s="185"/>
      <c r="O39" s="189" t="s">
        <v>1212</v>
      </c>
      <c r="P39" s="189" t="s">
        <v>1216</v>
      </c>
      <c r="Q39" s="190"/>
      <c r="R39" s="190"/>
      <c r="S39" s="190"/>
      <c r="T39" s="190"/>
      <c r="U39" s="185" t="s">
        <v>70</v>
      </c>
    </row>
    <row r="40" spans="2:21" ht="35.1" hidden="1" customHeight="1" x14ac:dyDescent="0.25">
      <c r="B40" s="185">
        <v>35</v>
      </c>
      <c r="C40" s="185" t="s">
        <v>203</v>
      </c>
      <c r="D40" s="186" t="s">
        <v>3289</v>
      </c>
      <c r="E40" s="187"/>
      <c r="F40" s="194" t="s">
        <v>3288</v>
      </c>
      <c r="G40" s="188" t="s">
        <v>3809</v>
      </c>
      <c r="H40" s="185" t="s">
        <v>45</v>
      </c>
      <c r="I40" s="185" t="s">
        <v>160</v>
      </c>
      <c r="J40" s="197" t="s">
        <v>144</v>
      </c>
      <c r="K40" s="185" t="s">
        <v>1891</v>
      </c>
      <c r="L40" s="189">
        <v>110</v>
      </c>
      <c r="M40" s="189" t="s">
        <v>173</v>
      </c>
      <c r="N40" s="185"/>
      <c r="O40" s="189" t="s">
        <v>1212</v>
      </c>
      <c r="P40" s="189" t="s">
        <v>1216</v>
      </c>
      <c r="Q40" s="190"/>
      <c r="R40" s="190"/>
      <c r="S40" s="190"/>
      <c r="T40" s="190"/>
      <c r="U40" s="185" t="s">
        <v>70</v>
      </c>
    </row>
    <row r="41" spans="2:21" ht="35.1" hidden="1" customHeight="1" x14ac:dyDescent="0.25">
      <c r="B41" s="185">
        <v>36</v>
      </c>
      <c r="C41" s="185" t="s">
        <v>203</v>
      </c>
      <c r="D41" s="186" t="s">
        <v>3290</v>
      </c>
      <c r="E41" s="187"/>
      <c r="F41" s="194" t="s">
        <v>3295</v>
      </c>
      <c r="G41" s="188" t="s">
        <v>3809</v>
      </c>
      <c r="H41" s="186" t="s">
        <v>45</v>
      </c>
      <c r="I41" s="185" t="s">
        <v>160</v>
      </c>
      <c r="J41" s="197" t="s">
        <v>144</v>
      </c>
      <c r="K41" s="185" t="s">
        <v>1891</v>
      </c>
      <c r="L41" s="189">
        <v>110</v>
      </c>
      <c r="M41" s="189" t="s">
        <v>173</v>
      </c>
      <c r="N41" s="185"/>
      <c r="O41" s="189" t="s">
        <v>1212</v>
      </c>
      <c r="P41" s="189" t="s">
        <v>1216</v>
      </c>
      <c r="Q41" s="190"/>
      <c r="R41" s="190"/>
      <c r="S41" s="190"/>
      <c r="T41" s="190"/>
      <c r="U41" s="185" t="s">
        <v>70</v>
      </c>
    </row>
    <row r="42" spans="2:21" s="204" customFormat="1" ht="35.1" hidden="1" customHeight="1" x14ac:dyDescent="0.25">
      <c r="B42" s="185">
        <v>37</v>
      </c>
      <c r="C42" s="185" t="s">
        <v>203</v>
      </c>
      <c r="D42" s="186" t="s">
        <v>3291</v>
      </c>
      <c r="E42" s="187"/>
      <c r="F42" s="194" t="s">
        <v>3292</v>
      </c>
      <c r="G42" s="188" t="s">
        <v>3809</v>
      </c>
      <c r="H42" s="185" t="s">
        <v>45</v>
      </c>
      <c r="I42" s="185" t="s">
        <v>160</v>
      </c>
      <c r="J42" s="197" t="s">
        <v>144</v>
      </c>
      <c r="K42" s="185" t="s">
        <v>1891</v>
      </c>
      <c r="L42" s="189">
        <v>100</v>
      </c>
      <c r="M42" s="189" t="s">
        <v>173</v>
      </c>
      <c r="N42" s="185"/>
      <c r="O42" s="189" t="s">
        <v>1212</v>
      </c>
      <c r="P42" s="189" t="s">
        <v>1216</v>
      </c>
      <c r="Q42" s="190"/>
      <c r="R42" s="190"/>
      <c r="S42" s="190"/>
      <c r="T42" s="190"/>
      <c r="U42" s="185" t="s">
        <v>70</v>
      </c>
    </row>
    <row r="43" spans="2:21" s="204" customFormat="1" ht="35.1" hidden="1" customHeight="1" x14ac:dyDescent="0.25">
      <c r="B43" s="185">
        <v>38</v>
      </c>
      <c r="C43" s="185" t="s">
        <v>203</v>
      </c>
      <c r="D43" s="186" t="s">
        <v>3287</v>
      </c>
      <c r="E43" s="187"/>
      <c r="F43" s="194" t="s">
        <v>3286</v>
      </c>
      <c r="G43" s="188" t="s">
        <v>3809</v>
      </c>
      <c r="H43" s="186" t="s">
        <v>45</v>
      </c>
      <c r="I43" s="185" t="s">
        <v>160</v>
      </c>
      <c r="J43" s="197" t="s">
        <v>144</v>
      </c>
      <c r="K43" s="185" t="s">
        <v>1891</v>
      </c>
      <c r="L43" s="189">
        <v>100</v>
      </c>
      <c r="M43" s="189" t="s">
        <v>173</v>
      </c>
      <c r="N43" s="185"/>
      <c r="O43" s="189" t="s">
        <v>1212</v>
      </c>
      <c r="P43" s="189" t="s">
        <v>1216</v>
      </c>
      <c r="Q43" s="190"/>
      <c r="R43" s="190"/>
      <c r="S43" s="190"/>
      <c r="T43" s="190"/>
      <c r="U43" s="185" t="s">
        <v>70</v>
      </c>
    </row>
    <row r="44" spans="2:21" ht="35.1" hidden="1" customHeight="1" x14ac:dyDescent="0.25">
      <c r="B44" s="185">
        <v>39</v>
      </c>
      <c r="C44" s="185" t="s">
        <v>203</v>
      </c>
      <c r="D44" s="185"/>
      <c r="E44" s="187"/>
      <c r="F44" s="194" t="s">
        <v>1257</v>
      </c>
      <c r="G44" s="188" t="s">
        <v>3809</v>
      </c>
      <c r="H44" s="186" t="s">
        <v>1252</v>
      </c>
      <c r="I44" s="189" t="s">
        <v>160</v>
      </c>
      <c r="J44" s="185" t="s">
        <v>1322</v>
      </c>
      <c r="K44" s="185" t="s">
        <v>1882</v>
      </c>
      <c r="L44" s="189">
        <v>100</v>
      </c>
      <c r="M44" s="189"/>
      <c r="N44" s="185"/>
      <c r="O44" s="189"/>
      <c r="P44" s="189"/>
      <c r="Q44" s="190">
        <v>9.6999999999999993</v>
      </c>
      <c r="R44" s="190">
        <v>0.61</v>
      </c>
      <c r="S44" s="190"/>
      <c r="T44" s="190">
        <v>0.81299999999999994</v>
      </c>
      <c r="U44" s="185" t="s">
        <v>1892</v>
      </c>
    </row>
    <row r="45" spans="2:21" ht="35.1" hidden="1" customHeight="1" x14ac:dyDescent="0.25">
      <c r="B45" s="185">
        <v>40</v>
      </c>
      <c r="C45" s="185" t="s">
        <v>203</v>
      </c>
      <c r="D45" s="185"/>
      <c r="E45" s="187"/>
      <c r="F45" s="185" t="s">
        <v>1253</v>
      </c>
      <c r="G45" s="188" t="s">
        <v>3809</v>
      </c>
      <c r="H45" s="185" t="s">
        <v>1252</v>
      </c>
      <c r="I45" s="189" t="s">
        <v>160</v>
      </c>
      <c r="J45" s="185"/>
      <c r="K45" s="185"/>
      <c r="L45" s="189">
        <v>100</v>
      </c>
      <c r="M45" s="189"/>
      <c r="N45" s="185"/>
      <c r="O45" s="189"/>
      <c r="P45" s="189"/>
      <c r="Q45" s="190"/>
      <c r="R45" s="190"/>
      <c r="S45" s="190"/>
      <c r="T45" s="190"/>
      <c r="U45" s="185" t="s">
        <v>1255</v>
      </c>
    </row>
    <row r="46" spans="2:21" ht="35.1" hidden="1" customHeight="1" x14ac:dyDescent="0.25">
      <c r="B46" s="185">
        <v>41</v>
      </c>
      <c r="C46" s="185" t="s">
        <v>203</v>
      </c>
      <c r="D46" s="185"/>
      <c r="E46" s="187"/>
      <c r="F46" s="185" t="s">
        <v>1254</v>
      </c>
      <c r="G46" s="188" t="s">
        <v>3809</v>
      </c>
      <c r="H46" s="185" t="s">
        <v>1252</v>
      </c>
      <c r="I46" s="189" t="s">
        <v>160</v>
      </c>
      <c r="J46" s="185"/>
      <c r="K46" s="185"/>
      <c r="L46" s="189">
        <v>100</v>
      </c>
      <c r="M46" s="189"/>
      <c r="N46" s="185"/>
      <c r="O46" s="189"/>
      <c r="P46" s="189"/>
      <c r="Q46" s="190"/>
      <c r="R46" s="190"/>
      <c r="S46" s="190"/>
      <c r="T46" s="190"/>
      <c r="U46" s="185" t="s">
        <v>1255</v>
      </c>
    </row>
    <row r="47" spans="2:21" ht="35.1" hidden="1" customHeight="1" x14ac:dyDescent="0.25">
      <c r="B47" s="185">
        <v>42</v>
      </c>
      <c r="C47" s="185" t="s">
        <v>203</v>
      </c>
      <c r="D47" s="185"/>
      <c r="E47" s="187"/>
      <c r="F47" s="185" t="s">
        <v>1256</v>
      </c>
      <c r="G47" s="188" t="s">
        <v>3809</v>
      </c>
      <c r="H47" s="185" t="s">
        <v>1252</v>
      </c>
      <c r="I47" s="189" t="s">
        <v>160</v>
      </c>
      <c r="J47" s="185"/>
      <c r="K47" s="185"/>
      <c r="L47" s="189">
        <v>100</v>
      </c>
      <c r="M47" s="189"/>
      <c r="N47" s="185"/>
      <c r="O47" s="189"/>
      <c r="P47" s="189"/>
      <c r="Q47" s="190"/>
      <c r="R47" s="190"/>
      <c r="S47" s="190"/>
      <c r="T47" s="190"/>
      <c r="U47" s="185" t="s">
        <v>1255</v>
      </c>
    </row>
    <row r="48" spans="2:21" ht="35.1" hidden="1" customHeight="1" x14ac:dyDescent="0.25">
      <c r="B48" s="185">
        <v>43</v>
      </c>
      <c r="C48" s="185" t="s">
        <v>203</v>
      </c>
      <c r="D48" s="185" t="s">
        <v>724</v>
      </c>
      <c r="E48" s="187"/>
      <c r="F48" s="205"/>
      <c r="G48" s="188" t="s">
        <v>3809</v>
      </c>
      <c r="H48" s="196" t="s">
        <v>1252</v>
      </c>
      <c r="I48" s="185" t="s">
        <v>160</v>
      </c>
      <c r="J48" s="185" t="s">
        <v>144</v>
      </c>
      <c r="K48" s="185"/>
      <c r="L48" s="189">
        <v>100</v>
      </c>
      <c r="M48" s="189" t="s">
        <v>173</v>
      </c>
      <c r="N48" s="185"/>
      <c r="O48" s="189" t="s">
        <v>1212</v>
      </c>
      <c r="P48" s="189" t="s">
        <v>1216</v>
      </c>
      <c r="Q48" s="190"/>
      <c r="R48" s="190"/>
      <c r="S48" s="190"/>
      <c r="T48" s="190"/>
      <c r="U48" s="185" t="s">
        <v>2</v>
      </c>
    </row>
    <row r="49" spans="2:21" ht="35.1" hidden="1" customHeight="1" x14ac:dyDescent="0.25">
      <c r="B49" s="185">
        <v>44</v>
      </c>
      <c r="C49" s="185" t="s">
        <v>203</v>
      </c>
      <c r="D49" s="185" t="s">
        <v>724</v>
      </c>
      <c r="E49" s="187"/>
      <c r="F49" s="205"/>
      <c r="G49" s="188" t="s">
        <v>3809</v>
      </c>
      <c r="H49" s="196" t="s">
        <v>1252</v>
      </c>
      <c r="I49" s="185" t="s">
        <v>160</v>
      </c>
      <c r="J49" s="185" t="s">
        <v>144</v>
      </c>
      <c r="K49" s="185"/>
      <c r="L49" s="189">
        <v>80</v>
      </c>
      <c r="M49" s="189" t="s">
        <v>173</v>
      </c>
      <c r="N49" s="185"/>
      <c r="O49" s="189" t="s">
        <v>1212</v>
      </c>
      <c r="P49" s="189" t="s">
        <v>1216</v>
      </c>
      <c r="Q49" s="190"/>
      <c r="R49" s="206"/>
      <c r="S49" s="190"/>
      <c r="T49" s="190"/>
      <c r="U49" s="185" t="s">
        <v>2</v>
      </c>
    </row>
    <row r="50" spans="2:21" ht="35.1" hidden="1" customHeight="1" x14ac:dyDescent="0.25">
      <c r="B50" s="185">
        <v>45</v>
      </c>
      <c r="C50" s="185" t="s">
        <v>203</v>
      </c>
      <c r="D50" s="185" t="s">
        <v>724</v>
      </c>
      <c r="E50" s="187"/>
      <c r="F50" s="205"/>
      <c r="G50" s="188" t="s">
        <v>3809</v>
      </c>
      <c r="H50" s="196" t="s">
        <v>1252</v>
      </c>
      <c r="I50" s="185" t="s">
        <v>160</v>
      </c>
      <c r="J50" s="185" t="s">
        <v>144</v>
      </c>
      <c r="K50" s="185"/>
      <c r="L50" s="189">
        <v>110</v>
      </c>
      <c r="M50" s="189" t="s">
        <v>173</v>
      </c>
      <c r="N50" s="185"/>
      <c r="O50" s="189" t="s">
        <v>1212</v>
      </c>
      <c r="P50" s="189" t="s">
        <v>1216</v>
      </c>
      <c r="Q50" s="190"/>
      <c r="R50" s="190"/>
      <c r="S50" s="190"/>
      <c r="T50" s="190"/>
      <c r="U50" s="185" t="s">
        <v>2</v>
      </c>
    </row>
    <row r="51" spans="2:21" ht="35.1" hidden="1" customHeight="1" x14ac:dyDescent="0.25">
      <c r="B51" s="185">
        <v>46</v>
      </c>
      <c r="C51" s="185" t="s">
        <v>203</v>
      </c>
      <c r="D51" s="191"/>
      <c r="E51" s="199"/>
      <c r="F51" s="194" t="s">
        <v>1319</v>
      </c>
      <c r="G51" s="188" t="s">
        <v>3809</v>
      </c>
      <c r="H51" s="186" t="s">
        <v>56</v>
      </c>
      <c r="I51" s="189" t="s">
        <v>951</v>
      </c>
      <c r="J51" s="185" t="s">
        <v>144</v>
      </c>
      <c r="K51" s="185" t="s">
        <v>1882</v>
      </c>
      <c r="L51" s="189">
        <v>80</v>
      </c>
      <c r="M51" s="189"/>
      <c r="N51" s="185"/>
      <c r="O51" s="189"/>
      <c r="P51" s="189"/>
      <c r="Q51" s="190"/>
      <c r="R51" s="190"/>
      <c r="S51" s="190"/>
      <c r="T51" s="190"/>
      <c r="U51" s="185" t="s">
        <v>56</v>
      </c>
    </row>
    <row r="52" spans="2:21" ht="35.1" hidden="1" customHeight="1" x14ac:dyDescent="0.25">
      <c r="B52" s="185">
        <v>47</v>
      </c>
      <c r="C52" s="185" t="s">
        <v>203</v>
      </c>
      <c r="D52" s="191"/>
      <c r="E52" s="199"/>
      <c r="F52" s="194" t="s">
        <v>1264</v>
      </c>
      <c r="G52" s="188" t="s">
        <v>3809</v>
      </c>
      <c r="H52" s="191" t="s">
        <v>56</v>
      </c>
      <c r="I52" s="189" t="s">
        <v>160</v>
      </c>
      <c r="J52" s="185" t="s">
        <v>1322</v>
      </c>
      <c r="K52" s="185" t="s">
        <v>1882</v>
      </c>
      <c r="L52" s="189">
        <v>100</v>
      </c>
      <c r="M52" s="189" t="s">
        <v>172</v>
      </c>
      <c r="N52" s="185"/>
      <c r="O52" s="189"/>
      <c r="P52" s="189"/>
      <c r="Q52" s="190"/>
      <c r="R52" s="190"/>
      <c r="S52" s="190"/>
      <c r="T52" s="190"/>
      <c r="U52" s="185" t="s">
        <v>56</v>
      </c>
    </row>
    <row r="53" spans="2:21" ht="35.1" hidden="1" customHeight="1" x14ac:dyDescent="0.25">
      <c r="B53" s="185">
        <v>48</v>
      </c>
      <c r="C53" s="185" t="s">
        <v>203</v>
      </c>
      <c r="D53" s="185" t="s">
        <v>766</v>
      </c>
      <c r="E53" s="187"/>
      <c r="F53" s="194" t="s">
        <v>1199</v>
      </c>
      <c r="G53" s="188" t="s">
        <v>3809</v>
      </c>
      <c r="H53" s="189" t="s">
        <v>767</v>
      </c>
      <c r="I53" s="189" t="s">
        <v>160</v>
      </c>
      <c r="J53" s="185" t="s">
        <v>144</v>
      </c>
      <c r="K53" s="185" t="s">
        <v>1891</v>
      </c>
      <c r="L53" s="189"/>
      <c r="M53" s="189"/>
      <c r="N53" s="185"/>
      <c r="O53" s="189"/>
      <c r="P53" s="189"/>
      <c r="Q53" s="190">
        <v>6.5</v>
      </c>
      <c r="R53" s="190">
        <v>1.1000000000000001</v>
      </c>
      <c r="S53" s="190"/>
      <c r="T53" s="190">
        <v>0.8</v>
      </c>
      <c r="U53" s="185"/>
    </row>
    <row r="54" spans="2:21" ht="35.1" hidden="1" customHeight="1" x14ac:dyDescent="0.25">
      <c r="B54" s="185">
        <v>49</v>
      </c>
      <c r="C54" s="185" t="s">
        <v>203</v>
      </c>
      <c r="D54" s="185" t="s">
        <v>766</v>
      </c>
      <c r="E54" s="187"/>
      <c r="F54" s="194" t="s">
        <v>1198</v>
      </c>
      <c r="G54" s="188" t="s">
        <v>3809</v>
      </c>
      <c r="H54" s="189" t="s">
        <v>767</v>
      </c>
      <c r="I54" s="189" t="s">
        <v>160</v>
      </c>
      <c r="J54" s="185" t="s">
        <v>144</v>
      </c>
      <c r="K54" s="185" t="s">
        <v>1891</v>
      </c>
      <c r="L54" s="189"/>
      <c r="M54" s="189"/>
      <c r="N54" s="185"/>
      <c r="O54" s="189"/>
      <c r="P54" s="189"/>
      <c r="Q54" s="190">
        <v>6.5</v>
      </c>
      <c r="R54" s="190">
        <v>0.8</v>
      </c>
      <c r="S54" s="190"/>
      <c r="T54" s="190">
        <v>0.8</v>
      </c>
      <c r="U54" s="185"/>
    </row>
    <row r="55" spans="2:21" ht="35.1" hidden="1" customHeight="1" x14ac:dyDescent="0.25">
      <c r="B55" s="185">
        <v>50</v>
      </c>
      <c r="C55" s="185" t="s">
        <v>203</v>
      </c>
      <c r="D55" s="185" t="s">
        <v>766</v>
      </c>
      <c r="E55" s="187"/>
      <c r="F55" s="194" t="s">
        <v>1200</v>
      </c>
      <c r="G55" s="188" t="s">
        <v>3809</v>
      </c>
      <c r="H55" s="189" t="s">
        <v>767</v>
      </c>
      <c r="I55" s="189" t="s">
        <v>160</v>
      </c>
      <c r="J55" s="185" t="s">
        <v>144</v>
      </c>
      <c r="K55" s="185" t="s">
        <v>1891</v>
      </c>
      <c r="L55" s="189"/>
      <c r="M55" s="189"/>
      <c r="N55" s="185"/>
      <c r="O55" s="189"/>
      <c r="P55" s="189"/>
      <c r="Q55" s="190">
        <v>6.5</v>
      </c>
      <c r="R55" s="190">
        <v>1.1000000000000001</v>
      </c>
      <c r="S55" s="190">
        <v>1.85</v>
      </c>
      <c r="T55" s="190">
        <v>0.8</v>
      </c>
      <c r="U55" s="185"/>
    </row>
    <row r="56" spans="2:21" ht="35.1" hidden="1" customHeight="1" x14ac:dyDescent="0.25">
      <c r="B56" s="185">
        <v>51</v>
      </c>
      <c r="C56" s="185" t="s">
        <v>203</v>
      </c>
      <c r="D56" s="185" t="s">
        <v>766</v>
      </c>
      <c r="E56" s="187"/>
      <c r="F56" s="194" t="s">
        <v>1201</v>
      </c>
      <c r="G56" s="188" t="s">
        <v>3809</v>
      </c>
      <c r="H56" s="189" t="s">
        <v>767</v>
      </c>
      <c r="I56" s="189" t="s">
        <v>160</v>
      </c>
      <c r="J56" s="185" t="s">
        <v>144</v>
      </c>
      <c r="K56" s="185" t="s">
        <v>1891</v>
      </c>
      <c r="L56" s="189"/>
      <c r="M56" s="189"/>
      <c r="N56" s="185"/>
      <c r="O56" s="189"/>
      <c r="P56" s="189"/>
      <c r="Q56" s="190">
        <v>6.5</v>
      </c>
      <c r="R56" s="190">
        <v>1.1000000000000001</v>
      </c>
      <c r="S56" s="190">
        <v>2.7</v>
      </c>
      <c r="T56" s="190">
        <v>0.8</v>
      </c>
      <c r="U56" s="185"/>
    </row>
    <row r="57" spans="2:21" ht="35.1" hidden="1" customHeight="1" x14ac:dyDescent="0.25">
      <c r="B57" s="185">
        <v>52</v>
      </c>
      <c r="C57" s="185" t="s">
        <v>203</v>
      </c>
      <c r="D57" s="191"/>
      <c r="E57" s="199"/>
      <c r="F57" s="194" t="s">
        <v>1985</v>
      </c>
      <c r="G57" s="188" t="s">
        <v>3809</v>
      </c>
      <c r="H57" s="195" t="s">
        <v>884</v>
      </c>
      <c r="I57" s="189" t="s">
        <v>160</v>
      </c>
      <c r="J57" s="185" t="s">
        <v>144</v>
      </c>
      <c r="K57" s="185" t="s">
        <v>1891</v>
      </c>
      <c r="L57" s="189">
        <v>110</v>
      </c>
      <c r="M57" s="189" t="s">
        <v>173</v>
      </c>
      <c r="N57" s="185"/>
      <c r="O57" s="189" t="s">
        <v>1212</v>
      </c>
      <c r="P57" s="189" t="s">
        <v>1216</v>
      </c>
      <c r="Q57" s="190">
        <v>6.5</v>
      </c>
      <c r="R57" s="190">
        <v>1.1000000000000001</v>
      </c>
      <c r="S57" s="190">
        <v>1.1000000000000001</v>
      </c>
      <c r="T57" s="190">
        <v>0.75</v>
      </c>
      <c r="U57" s="185"/>
    </row>
    <row r="58" spans="2:21" ht="35.1" hidden="1" customHeight="1" x14ac:dyDescent="0.25">
      <c r="B58" s="185">
        <v>53</v>
      </c>
      <c r="C58" s="185" t="s">
        <v>203</v>
      </c>
      <c r="D58" s="191"/>
      <c r="E58" s="199"/>
      <c r="F58" s="194" t="s">
        <v>1983</v>
      </c>
      <c r="G58" s="188" t="s">
        <v>3809</v>
      </c>
      <c r="H58" s="195" t="s">
        <v>884</v>
      </c>
      <c r="I58" s="189" t="s">
        <v>160</v>
      </c>
      <c r="J58" s="185" t="s">
        <v>144</v>
      </c>
      <c r="K58" s="185" t="s">
        <v>1891</v>
      </c>
      <c r="L58" s="189">
        <v>110</v>
      </c>
      <c r="M58" s="189" t="s">
        <v>173</v>
      </c>
      <c r="N58" s="185"/>
      <c r="O58" s="189" t="s">
        <v>1212</v>
      </c>
      <c r="P58" s="189" t="s">
        <v>1216</v>
      </c>
      <c r="Q58" s="190">
        <v>6.5</v>
      </c>
      <c r="R58" s="190">
        <v>0.8</v>
      </c>
      <c r="S58" s="190">
        <v>0.8</v>
      </c>
      <c r="T58" s="190">
        <v>0.76</v>
      </c>
      <c r="U58" s="185"/>
    </row>
    <row r="59" spans="2:21" ht="35.1" hidden="1" customHeight="1" x14ac:dyDescent="0.25">
      <c r="B59" s="185">
        <v>54</v>
      </c>
      <c r="C59" s="185" t="s">
        <v>203</v>
      </c>
      <c r="D59" s="191"/>
      <c r="E59" s="199"/>
      <c r="F59" s="194" t="s">
        <v>1987</v>
      </c>
      <c r="G59" s="188" t="s">
        <v>3809</v>
      </c>
      <c r="H59" s="195" t="s">
        <v>884</v>
      </c>
      <c r="I59" s="189" t="s">
        <v>160</v>
      </c>
      <c r="J59" s="185" t="s">
        <v>144</v>
      </c>
      <c r="K59" s="185" t="s">
        <v>1891</v>
      </c>
      <c r="L59" s="189">
        <v>110</v>
      </c>
      <c r="M59" s="189" t="s">
        <v>173</v>
      </c>
      <c r="N59" s="185"/>
      <c r="O59" s="189" t="s">
        <v>1212</v>
      </c>
      <c r="P59" s="189" t="s">
        <v>1216</v>
      </c>
      <c r="Q59" s="190">
        <v>6.5</v>
      </c>
      <c r="R59" s="190">
        <v>1.1000000000000001</v>
      </c>
      <c r="S59" s="190">
        <v>1.85</v>
      </c>
      <c r="T59" s="190">
        <v>0.76</v>
      </c>
      <c r="U59" s="185"/>
    </row>
    <row r="60" spans="2:21" ht="35.1" hidden="1" customHeight="1" x14ac:dyDescent="0.25">
      <c r="B60" s="185">
        <v>55</v>
      </c>
      <c r="C60" s="185" t="s">
        <v>203</v>
      </c>
      <c r="D60" s="191"/>
      <c r="E60" s="199"/>
      <c r="F60" s="194" t="s">
        <v>1989</v>
      </c>
      <c r="G60" s="188" t="s">
        <v>3809</v>
      </c>
      <c r="H60" s="195" t="s">
        <v>884</v>
      </c>
      <c r="I60" s="189" t="s">
        <v>160</v>
      </c>
      <c r="J60" s="185" t="s">
        <v>144</v>
      </c>
      <c r="K60" s="185" t="s">
        <v>1891</v>
      </c>
      <c r="L60" s="189">
        <v>110</v>
      </c>
      <c r="M60" s="189" t="s">
        <v>173</v>
      </c>
      <c r="N60" s="185"/>
      <c r="O60" s="189" t="s">
        <v>1212</v>
      </c>
      <c r="P60" s="189" t="s">
        <v>1216</v>
      </c>
      <c r="Q60" s="190">
        <v>6.5</v>
      </c>
      <c r="R60" s="190">
        <v>1.1000000000000001</v>
      </c>
      <c r="S60" s="190">
        <v>2.7</v>
      </c>
      <c r="T60" s="190">
        <v>0.76</v>
      </c>
      <c r="U60" s="185"/>
    </row>
    <row r="61" spans="2:21" ht="35.1" hidden="1" customHeight="1" x14ac:dyDescent="0.25">
      <c r="B61" s="185">
        <v>56</v>
      </c>
      <c r="C61" s="185" t="s">
        <v>203</v>
      </c>
      <c r="D61" s="191"/>
      <c r="E61" s="199"/>
      <c r="F61" s="194" t="s">
        <v>1984</v>
      </c>
      <c r="G61" s="188" t="s">
        <v>3809</v>
      </c>
      <c r="H61" s="195" t="s">
        <v>884</v>
      </c>
      <c r="I61" s="189" t="s">
        <v>160</v>
      </c>
      <c r="J61" s="185" t="s">
        <v>144</v>
      </c>
      <c r="K61" s="185" t="s">
        <v>1891</v>
      </c>
      <c r="L61" s="189">
        <v>80</v>
      </c>
      <c r="M61" s="189" t="s">
        <v>172</v>
      </c>
      <c r="N61" s="185"/>
      <c r="O61" s="189" t="s">
        <v>1212</v>
      </c>
      <c r="P61" s="189" t="s">
        <v>1216</v>
      </c>
      <c r="Q61" s="190">
        <v>5.5</v>
      </c>
      <c r="R61" s="190">
        <v>1.1000000000000001</v>
      </c>
      <c r="S61" s="190">
        <v>1.1000000000000001</v>
      </c>
      <c r="T61" s="190">
        <v>0.77500000000000002</v>
      </c>
      <c r="U61" s="185"/>
    </row>
    <row r="62" spans="2:21" ht="35.1" hidden="1" customHeight="1" x14ac:dyDescent="0.25">
      <c r="B62" s="185">
        <v>57</v>
      </c>
      <c r="C62" s="185" t="s">
        <v>203</v>
      </c>
      <c r="D62" s="191"/>
      <c r="E62" s="199"/>
      <c r="F62" s="194" t="s">
        <v>1982</v>
      </c>
      <c r="G62" s="188" t="s">
        <v>3809</v>
      </c>
      <c r="H62" s="195" t="s">
        <v>884</v>
      </c>
      <c r="I62" s="189" t="s">
        <v>160</v>
      </c>
      <c r="J62" s="185" t="s">
        <v>144</v>
      </c>
      <c r="K62" s="185" t="s">
        <v>1891</v>
      </c>
      <c r="L62" s="189">
        <v>80</v>
      </c>
      <c r="M62" s="189" t="s">
        <v>172</v>
      </c>
      <c r="N62" s="185"/>
      <c r="O62" s="189" t="s">
        <v>1212</v>
      </c>
      <c r="P62" s="189" t="s">
        <v>1216</v>
      </c>
      <c r="Q62" s="190">
        <v>5.5</v>
      </c>
      <c r="R62" s="190">
        <v>0.8</v>
      </c>
      <c r="S62" s="190">
        <v>0.8</v>
      </c>
      <c r="T62" s="190">
        <v>0.77500000000000002</v>
      </c>
      <c r="U62" s="185"/>
    </row>
    <row r="63" spans="2:21" ht="35.1" hidden="1" customHeight="1" x14ac:dyDescent="0.25">
      <c r="B63" s="185">
        <v>58</v>
      </c>
      <c r="C63" s="185" t="s">
        <v>203</v>
      </c>
      <c r="D63" s="191"/>
      <c r="E63" s="199"/>
      <c r="F63" s="194" t="s">
        <v>1986</v>
      </c>
      <c r="G63" s="188" t="s">
        <v>3809</v>
      </c>
      <c r="H63" s="195" t="s">
        <v>884</v>
      </c>
      <c r="I63" s="189" t="s">
        <v>160</v>
      </c>
      <c r="J63" s="185" t="s">
        <v>144</v>
      </c>
      <c r="K63" s="185" t="s">
        <v>1891</v>
      </c>
      <c r="L63" s="189">
        <v>80</v>
      </c>
      <c r="M63" s="189" t="s">
        <v>172</v>
      </c>
      <c r="N63" s="185"/>
      <c r="O63" s="189" t="s">
        <v>1212</v>
      </c>
      <c r="P63" s="189" t="s">
        <v>1216</v>
      </c>
      <c r="Q63" s="190">
        <v>5.5</v>
      </c>
      <c r="R63" s="190">
        <v>1.1000000000000001</v>
      </c>
      <c r="S63" s="190">
        <v>1.7</v>
      </c>
      <c r="T63" s="190">
        <v>0.77500000000000002</v>
      </c>
      <c r="U63" s="185"/>
    </row>
    <row r="64" spans="2:21" ht="35.1" hidden="1" customHeight="1" x14ac:dyDescent="0.25">
      <c r="B64" s="185">
        <v>59</v>
      </c>
      <c r="C64" s="185" t="s">
        <v>203</v>
      </c>
      <c r="D64" s="191"/>
      <c r="E64" s="199"/>
      <c r="F64" s="194" t="s">
        <v>1988</v>
      </c>
      <c r="G64" s="188" t="s">
        <v>3809</v>
      </c>
      <c r="H64" s="195" t="s">
        <v>884</v>
      </c>
      <c r="I64" s="189" t="s">
        <v>160</v>
      </c>
      <c r="J64" s="185" t="s">
        <v>144</v>
      </c>
      <c r="K64" s="185" t="s">
        <v>1891</v>
      </c>
      <c r="L64" s="189">
        <v>80</v>
      </c>
      <c r="M64" s="189" t="s">
        <v>172</v>
      </c>
      <c r="N64" s="185"/>
      <c r="O64" s="189" t="s">
        <v>1212</v>
      </c>
      <c r="P64" s="189" t="s">
        <v>1216</v>
      </c>
      <c r="Q64" s="190">
        <v>5.5</v>
      </c>
      <c r="R64" s="190">
        <v>1.1000000000000001</v>
      </c>
      <c r="S64" s="190">
        <v>2.4</v>
      </c>
      <c r="T64" s="190">
        <v>0.77500000000000002</v>
      </c>
      <c r="U64" s="185"/>
    </row>
    <row r="65" spans="2:21" ht="35.1" hidden="1" customHeight="1" x14ac:dyDescent="0.25">
      <c r="B65" s="185">
        <v>60</v>
      </c>
      <c r="C65" s="185" t="s">
        <v>203</v>
      </c>
      <c r="D65" s="191"/>
      <c r="E65" s="199"/>
      <c r="F65" s="207" t="s">
        <v>1286</v>
      </c>
      <c r="G65" s="188" t="s">
        <v>3809</v>
      </c>
      <c r="H65" s="208" t="s">
        <v>1918</v>
      </c>
      <c r="I65" s="189"/>
      <c r="J65" s="185" t="s">
        <v>144</v>
      </c>
      <c r="K65" s="185"/>
      <c r="L65" s="189">
        <v>110</v>
      </c>
      <c r="M65" s="189" t="s">
        <v>172</v>
      </c>
      <c r="N65" s="185"/>
      <c r="O65" s="189"/>
      <c r="P65" s="189"/>
      <c r="Q65" s="200">
        <v>7.83</v>
      </c>
      <c r="R65" s="200">
        <v>1.42</v>
      </c>
      <c r="S65" s="200">
        <v>2.6</v>
      </c>
      <c r="T65" s="200">
        <v>1</v>
      </c>
      <c r="U65" s="197" t="s">
        <v>56</v>
      </c>
    </row>
    <row r="66" spans="2:21" ht="35.1" hidden="1" customHeight="1" x14ac:dyDescent="0.25">
      <c r="B66" s="185">
        <v>61</v>
      </c>
      <c r="C66" s="185" t="s">
        <v>203</v>
      </c>
      <c r="D66" s="192" t="s">
        <v>1919</v>
      </c>
      <c r="E66" s="199"/>
      <c r="F66" s="194" t="s">
        <v>1923</v>
      </c>
      <c r="G66" s="188" t="s">
        <v>3809</v>
      </c>
      <c r="H66" s="209" t="s">
        <v>1918</v>
      </c>
      <c r="I66" s="189"/>
      <c r="J66" s="185" t="s">
        <v>144</v>
      </c>
      <c r="K66" s="185"/>
      <c r="L66" s="189">
        <v>110</v>
      </c>
      <c r="M66" s="189" t="s">
        <v>173</v>
      </c>
      <c r="N66" s="185"/>
      <c r="O66" s="189" t="s">
        <v>1215</v>
      </c>
      <c r="P66" s="189" t="s">
        <v>1221</v>
      </c>
      <c r="Q66" s="200">
        <v>7.99</v>
      </c>
      <c r="R66" s="200">
        <v>0.8</v>
      </c>
      <c r="S66" s="200"/>
      <c r="T66" s="200">
        <v>1</v>
      </c>
      <c r="U66" s="197" t="s">
        <v>56</v>
      </c>
    </row>
    <row r="67" spans="2:21" ht="35.1" hidden="1" customHeight="1" x14ac:dyDescent="0.25">
      <c r="B67" s="185">
        <v>62</v>
      </c>
      <c r="C67" s="185" t="s">
        <v>203</v>
      </c>
      <c r="D67" s="186" t="s">
        <v>1921</v>
      </c>
      <c r="E67" s="199"/>
      <c r="F67" s="210" t="s">
        <v>1929</v>
      </c>
      <c r="G67" s="188" t="s">
        <v>3809</v>
      </c>
      <c r="H67" s="209" t="s">
        <v>1918</v>
      </c>
      <c r="I67" s="189"/>
      <c r="J67" s="185" t="s">
        <v>144</v>
      </c>
      <c r="K67" s="185"/>
      <c r="L67" s="189">
        <v>110</v>
      </c>
      <c r="M67" s="189" t="s">
        <v>172</v>
      </c>
      <c r="N67" s="185"/>
      <c r="O67" s="189" t="s">
        <v>1213</v>
      </c>
      <c r="P67" s="189" t="s">
        <v>1216</v>
      </c>
      <c r="Q67" s="200">
        <v>8.4499999999999993</v>
      </c>
      <c r="R67" s="190">
        <v>0.6</v>
      </c>
      <c r="S67" s="190"/>
      <c r="T67" s="200">
        <v>0.8</v>
      </c>
      <c r="U67" s="197" t="s">
        <v>56</v>
      </c>
    </row>
    <row r="68" spans="2:21" ht="35.1" hidden="1" customHeight="1" x14ac:dyDescent="0.25">
      <c r="B68" s="185">
        <v>63</v>
      </c>
      <c r="C68" s="185" t="s">
        <v>203</v>
      </c>
      <c r="D68" s="191"/>
      <c r="E68" s="199"/>
      <c r="F68" s="194" t="s">
        <v>1285</v>
      </c>
      <c r="G68" s="188" t="s">
        <v>3809</v>
      </c>
      <c r="H68" s="211" t="s">
        <v>1918</v>
      </c>
      <c r="I68" s="189"/>
      <c r="J68" s="185" t="s">
        <v>144</v>
      </c>
      <c r="K68" s="185"/>
      <c r="L68" s="189">
        <v>100</v>
      </c>
      <c r="M68" s="189" t="s">
        <v>172</v>
      </c>
      <c r="N68" s="185"/>
      <c r="O68" s="189"/>
      <c r="P68" s="189"/>
      <c r="Q68" s="200">
        <v>6.95</v>
      </c>
      <c r="R68" s="200">
        <v>1.58</v>
      </c>
      <c r="S68" s="200">
        <v>2.6</v>
      </c>
      <c r="T68" s="200">
        <v>1</v>
      </c>
      <c r="U68" s="197" t="s">
        <v>56</v>
      </c>
    </row>
    <row r="69" spans="2:21" ht="35.1" hidden="1" customHeight="1" x14ac:dyDescent="0.25">
      <c r="B69" s="185">
        <v>64</v>
      </c>
      <c r="C69" s="185" t="s">
        <v>203</v>
      </c>
      <c r="D69" s="191"/>
      <c r="E69" s="199"/>
      <c r="F69" s="207" t="s">
        <v>1287</v>
      </c>
      <c r="G69" s="188" t="s">
        <v>3809</v>
      </c>
      <c r="H69" s="211" t="s">
        <v>1918</v>
      </c>
      <c r="I69" s="189"/>
      <c r="J69" s="185" t="s">
        <v>144</v>
      </c>
      <c r="K69" s="185"/>
      <c r="L69" s="189">
        <v>50</v>
      </c>
      <c r="M69" s="189" t="s">
        <v>172</v>
      </c>
      <c r="N69" s="185"/>
      <c r="O69" s="189"/>
      <c r="P69" s="189"/>
      <c r="Q69" s="190">
        <v>4.3099999999999996</v>
      </c>
      <c r="R69" s="200">
        <v>1.98</v>
      </c>
      <c r="S69" s="200">
        <v>2.6</v>
      </c>
      <c r="T69" s="200">
        <v>1</v>
      </c>
      <c r="U69" s="197" t="s">
        <v>56</v>
      </c>
    </row>
    <row r="70" spans="2:21" ht="35.1" hidden="1" customHeight="1" x14ac:dyDescent="0.25">
      <c r="B70" s="185">
        <v>65</v>
      </c>
      <c r="C70" s="185" t="s">
        <v>203</v>
      </c>
      <c r="D70" s="191"/>
      <c r="E70" s="199"/>
      <c r="F70" s="207" t="s">
        <v>1289</v>
      </c>
      <c r="G70" s="188" t="s">
        <v>3809</v>
      </c>
      <c r="H70" s="211" t="s">
        <v>1918</v>
      </c>
      <c r="I70" s="189"/>
      <c r="J70" s="185" t="s">
        <v>144</v>
      </c>
      <c r="K70" s="185"/>
      <c r="L70" s="189">
        <v>80</v>
      </c>
      <c r="M70" s="189" t="s">
        <v>172</v>
      </c>
      <c r="N70" s="185"/>
      <c r="O70" s="189"/>
      <c r="P70" s="189"/>
      <c r="Q70" s="200">
        <v>5.19</v>
      </c>
      <c r="R70" s="200">
        <v>1.84</v>
      </c>
      <c r="S70" s="200">
        <v>2.6</v>
      </c>
      <c r="T70" s="200">
        <v>1</v>
      </c>
      <c r="U70" s="197" t="s">
        <v>56</v>
      </c>
    </row>
    <row r="71" spans="2:21" ht="35.1" hidden="1" customHeight="1" x14ac:dyDescent="0.25">
      <c r="B71" s="185">
        <v>66</v>
      </c>
      <c r="C71" s="185"/>
      <c r="D71" s="186" t="s">
        <v>1919</v>
      </c>
      <c r="E71" s="199"/>
      <c r="F71" s="194" t="s">
        <v>1922</v>
      </c>
      <c r="G71" s="188" t="s">
        <v>3809</v>
      </c>
      <c r="H71" s="186" t="s">
        <v>1918</v>
      </c>
      <c r="I71" s="189"/>
      <c r="J71" s="185" t="s">
        <v>144</v>
      </c>
      <c r="K71" s="185"/>
      <c r="L71" s="189">
        <v>100</v>
      </c>
      <c r="M71" s="189" t="s">
        <v>173</v>
      </c>
      <c r="N71" s="185"/>
      <c r="O71" s="189" t="s">
        <v>1213</v>
      </c>
      <c r="P71" s="189" t="s">
        <v>1216</v>
      </c>
      <c r="Q71" s="200">
        <v>7.99</v>
      </c>
      <c r="R71" s="200">
        <v>0.8</v>
      </c>
      <c r="S71" s="200"/>
      <c r="T71" s="200">
        <v>1</v>
      </c>
      <c r="U71" s="197" t="s">
        <v>56</v>
      </c>
    </row>
    <row r="72" spans="2:21" ht="35.1" hidden="1" customHeight="1" x14ac:dyDescent="0.25">
      <c r="B72" s="185">
        <v>67</v>
      </c>
      <c r="C72" s="185" t="s">
        <v>203</v>
      </c>
      <c r="D72" s="192" t="s">
        <v>1919</v>
      </c>
      <c r="E72" s="199"/>
      <c r="F72" s="210" t="s">
        <v>1924</v>
      </c>
      <c r="G72" s="188" t="s">
        <v>3809</v>
      </c>
      <c r="H72" s="209" t="s">
        <v>1918</v>
      </c>
      <c r="I72" s="189"/>
      <c r="J72" s="185" t="s">
        <v>144</v>
      </c>
      <c r="K72" s="185"/>
      <c r="L72" s="189">
        <v>50</v>
      </c>
      <c r="M72" s="189" t="s">
        <v>173</v>
      </c>
      <c r="N72" s="185"/>
      <c r="O72" s="189" t="s">
        <v>1212</v>
      </c>
      <c r="P72" s="189" t="s">
        <v>1216</v>
      </c>
      <c r="Q72" s="200">
        <v>3.68</v>
      </c>
      <c r="R72" s="200">
        <v>0.8</v>
      </c>
      <c r="S72" s="200"/>
      <c r="T72" s="200">
        <v>1</v>
      </c>
      <c r="U72" s="197" t="s">
        <v>56</v>
      </c>
    </row>
    <row r="73" spans="2:21" ht="35.1" hidden="1" customHeight="1" x14ac:dyDescent="0.25">
      <c r="B73" s="185">
        <v>68</v>
      </c>
      <c r="C73" s="185" t="s">
        <v>203</v>
      </c>
      <c r="D73" s="192" t="s">
        <v>1919</v>
      </c>
      <c r="E73" s="199"/>
      <c r="F73" s="210" t="s">
        <v>1925</v>
      </c>
      <c r="G73" s="188" t="s">
        <v>3809</v>
      </c>
      <c r="H73" s="209" t="s">
        <v>1918</v>
      </c>
      <c r="I73" s="189"/>
      <c r="J73" s="185" t="s">
        <v>144</v>
      </c>
      <c r="K73" s="185"/>
      <c r="L73" s="189">
        <v>80</v>
      </c>
      <c r="M73" s="189" t="s">
        <v>173</v>
      </c>
      <c r="N73" s="185"/>
      <c r="O73" s="189" t="s">
        <v>1212</v>
      </c>
      <c r="P73" s="189" t="s">
        <v>1216</v>
      </c>
      <c r="Q73" s="200">
        <v>4.5599999999999996</v>
      </c>
      <c r="R73" s="200">
        <v>0.8</v>
      </c>
      <c r="S73" s="200"/>
      <c r="T73" s="200">
        <v>1</v>
      </c>
      <c r="U73" s="197" t="s">
        <v>56</v>
      </c>
    </row>
    <row r="74" spans="2:21" ht="35.1" hidden="1" customHeight="1" x14ac:dyDescent="0.25">
      <c r="B74" s="185">
        <v>69</v>
      </c>
      <c r="C74" s="185" t="s">
        <v>203</v>
      </c>
      <c r="D74" s="186" t="s">
        <v>1921</v>
      </c>
      <c r="E74" s="199"/>
      <c r="F74" s="210" t="s">
        <v>1928</v>
      </c>
      <c r="G74" s="188" t="s">
        <v>3809</v>
      </c>
      <c r="H74" s="209" t="s">
        <v>1918</v>
      </c>
      <c r="I74" s="189"/>
      <c r="J74" s="185" t="s">
        <v>144</v>
      </c>
      <c r="K74" s="185"/>
      <c r="L74" s="189">
        <v>100</v>
      </c>
      <c r="M74" s="189" t="s">
        <v>172</v>
      </c>
      <c r="N74" s="185"/>
      <c r="O74" s="189" t="s">
        <v>1213</v>
      </c>
      <c r="P74" s="189" t="s">
        <v>1216</v>
      </c>
      <c r="Q74" s="200">
        <v>6.55</v>
      </c>
      <c r="R74" s="190">
        <v>0.6</v>
      </c>
      <c r="S74" s="190"/>
      <c r="T74" s="200">
        <v>0.8</v>
      </c>
      <c r="U74" s="197" t="s">
        <v>56</v>
      </c>
    </row>
    <row r="75" spans="2:21" ht="35.1" hidden="1" customHeight="1" x14ac:dyDescent="0.25">
      <c r="B75" s="185">
        <v>70</v>
      </c>
      <c r="C75" s="185"/>
      <c r="D75" s="186" t="s">
        <v>1920</v>
      </c>
      <c r="E75" s="199"/>
      <c r="F75" s="194" t="s">
        <v>1926</v>
      </c>
      <c r="G75" s="188" t="s">
        <v>3809</v>
      </c>
      <c r="H75" s="186" t="s">
        <v>1918</v>
      </c>
      <c r="I75" s="189"/>
      <c r="J75" s="185" t="s">
        <v>144</v>
      </c>
      <c r="K75" s="185"/>
      <c r="L75" s="189">
        <v>50</v>
      </c>
      <c r="M75" s="189" t="s">
        <v>172</v>
      </c>
      <c r="N75" s="185"/>
      <c r="O75" s="189" t="s">
        <v>1212</v>
      </c>
      <c r="P75" s="189" t="s">
        <v>1216</v>
      </c>
      <c r="Q75" s="200">
        <v>3.69</v>
      </c>
      <c r="R75" s="190">
        <v>0.6</v>
      </c>
      <c r="S75" s="190"/>
      <c r="T75" s="200">
        <v>0.8</v>
      </c>
      <c r="U75" s="197" t="s">
        <v>56</v>
      </c>
    </row>
    <row r="76" spans="2:21" ht="35.1" hidden="1" customHeight="1" x14ac:dyDescent="0.25">
      <c r="B76" s="185">
        <v>71</v>
      </c>
      <c r="C76" s="185" t="s">
        <v>203</v>
      </c>
      <c r="D76" s="186" t="s">
        <v>1920</v>
      </c>
      <c r="E76" s="199"/>
      <c r="F76" s="210" t="s">
        <v>1927</v>
      </c>
      <c r="G76" s="188" t="s">
        <v>3809</v>
      </c>
      <c r="H76" s="209" t="s">
        <v>1918</v>
      </c>
      <c r="I76" s="189"/>
      <c r="J76" s="185" t="s">
        <v>144</v>
      </c>
      <c r="K76" s="185"/>
      <c r="L76" s="189">
        <v>80</v>
      </c>
      <c r="M76" s="189" t="s">
        <v>172</v>
      </c>
      <c r="N76" s="185"/>
      <c r="O76" s="189" t="s">
        <v>1212</v>
      </c>
      <c r="P76" s="189" t="s">
        <v>1216</v>
      </c>
      <c r="Q76" s="200">
        <v>4.6500000000000004</v>
      </c>
      <c r="R76" s="190">
        <v>0.6</v>
      </c>
      <c r="S76" s="190"/>
      <c r="T76" s="200">
        <v>0.8</v>
      </c>
      <c r="U76" s="197" t="s">
        <v>56</v>
      </c>
    </row>
    <row r="77" spans="2:21" ht="35.1" hidden="1" customHeight="1" x14ac:dyDescent="0.25">
      <c r="B77" s="185">
        <v>72</v>
      </c>
      <c r="C77" s="185" t="s">
        <v>203</v>
      </c>
      <c r="D77" s="191"/>
      <c r="E77" s="199"/>
      <c r="F77" s="197" t="s">
        <v>1290</v>
      </c>
      <c r="G77" s="188" t="s">
        <v>3809</v>
      </c>
      <c r="H77" s="208" t="s">
        <v>1918</v>
      </c>
      <c r="I77" s="189"/>
      <c r="J77" s="185"/>
      <c r="K77" s="185"/>
      <c r="L77" s="189">
        <v>50</v>
      </c>
      <c r="M77" s="189"/>
      <c r="N77" s="185"/>
      <c r="O77" s="189"/>
      <c r="P77" s="189"/>
      <c r="Q77" s="200"/>
      <c r="R77" s="200"/>
      <c r="S77" s="200"/>
      <c r="T77" s="200"/>
      <c r="U77" s="197" t="s">
        <v>56</v>
      </c>
    </row>
    <row r="78" spans="2:21" ht="35.1" hidden="1" customHeight="1" x14ac:dyDescent="0.25">
      <c r="B78" s="185">
        <v>73</v>
      </c>
      <c r="C78" s="185" t="s">
        <v>203</v>
      </c>
      <c r="D78" s="186" t="s">
        <v>2092</v>
      </c>
      <c r="E78" s="212"/>
      <c r="F78" s="191" t="s">
        <v>2110</v>
      </c>
      <c r="G78" s="188" t="s">
        <v>3809</v>
      </c>
      <c r="H78" s="195" t="s">
        <v>2091</v>
      </c>
      <c r="I78" s="196" t="s">
        <v>160</v>
      </c>
      <c r="J78" s="197" t="s">
        <v>144</v>
      </c>
      <c r="K78" s="197" t="s">
        <v>1891</v>
      </c>
      <c r="L78" s="189">
        <v>100</v>
      </c>
      <c r="M78" s="189" t="s">
        <v>173</v>
      </c>
      <c r="N78" s="197"/>
      <c r="O78" s="189" t="s">
        <v>1212</v>
      </c>
      <c r="P78" s="189" t="s">
        <v>1216</v>
      </c>
      <c r="Q78" s="200"/>
      <c r="R78" s="200"/>
      <c r="S78" s="200"/>
      <c r="T78" s="200"/>
      <c r="U78" s="185" t="s">
        <v>2</v>
      </c>
    </row>
    <row r="79" spans="2:21" ht="35.1" hidden="1" customHeight="1" x14ac:dyDescent="0.25">
      <c r="B79" s="185">
        <v>74</v>
      </c>
      <c r="C79" s="185" t="s">
        <v>203</v>
      </c>
      <c r="D79" s="186" t="s">
        <v>2092</v>
      </c>
      <c r="E79" s="212"/>
      <c r="F79" s="194" t="s">
        <v>2105</v>
      </c>
      <c r="G79" s="188" t="s">
        <v>3809</v>
      </c>
      <c r="H79" s="194" t="s">
        <v>2091</v>
      </c>
      <c r="I79" s="196" t="s">
        <v>160</v>
      </c>
      <c r="J79" s="197" t="s">
        <v>144</v>
      </c>
      <c r="K79" s="197" t="s">
        <v>1891</v>
      </c>
      <c r="L79" s="189">
        <v>100</v>
      </c>
      <c r="M79" s="189" t="s">
        <v>172</v>
      </c>
      <c r="N79" s="197"/>
      <c r="O79" s="189" t="s">
        <v>1212</v>
      </c>
      <c r="P79" s="189" t="s">
        <v>1216</v>
      </c>
      <c r="Q79" s="200"/>
      <c r="R79" s="200"/>
      <c r="S79" s="200"/>
      <c r="T79" s="200"/>
      <c r="U79" s="185" t="s">
        <v>2</v>
      </c>
    </row>
    <row r="80" spans="2:21" ht="35.1" hidden="1" customHeight="1" x14ac:dyDescent="0.25">
      <c r="B80" s="185">
        <v>75</v>
      </c>
      <c r="C80" s="185" t="s">
        <v>203</v>
      </c>
      <c r="D80" s="186" t="s">
        <v>2092</v>
      </c>
      <c r="E80" s="212"/>
      <c r="F80" s="194" t="s">
        <v>2105</v>
      </c>
      <c r="G80" s="188" t="s">
        <v>3809</v>
      </c>
      <c r="H80" s="194" t="s">
        <v>2091</v>
      </c>
      <c r="I80" s="196" t="s">
        <v>160</v>
      </c>
      <c r="J80" s="197" t="s">
        <v>144</v>
      </c>
      <c r="K80" s="197" t="s">
        <v>1891</v>
      </c>
      <c r="L80" s="189">
        <v>100</v>
      </c>
      <c r="M80" s="189" t="s">
        <v>173</v>
      </c>
      <c r="N80" s="197"/>
      <c r="O80" s="189" t="s">
        <v>1212</v>
      </c>
      <c r="P80" s="189" t="s">
        <v>1216</v>
      </c>
      <c r="Q80" s="200"/>
      <c r="R80" s="200"/>
      <c r="S80" s="200"/>
      <c r="T80" s="200"/>
      <c r="U80" s="185" t="s">
        <v>2</v>
      </c>
    </row>
    <row r="81" spans="2:21" ht="35.1" hidden="1" customHeight="1" x14ac:dyDescent="0.25">
      <c r="B81" s="185">
        <v>76</v>
      </c>
      <c r="C81" s="185" t="s">
        <v>203</v>
      </c>
      <c r="D81" s="186" t="s">
        <v>2092</v>
      </c>
      <c r="E81" s="212"/>
      <c r="F81" s="194" t="s">
        <v>2094</v>
      </c>
      <c r="G81" s="188" t="s">
        <v>3809</v>
      </c>
      <c r="H81" s="194" t="s">
        <v>2091</v>
      </c>
      <c r="I81" s="196" t="s">
        <v>160</v>
      </c>
      <c r="J81" s="197" t="s">
        <v>144</v>
      </c>
      <c r="K81" s="197" t="s">
        <v>1891</v>
      </c>
      <c r="L81" s="189">
        <v>100</v>
      </c>
      <c r="M81" s="189" t="s">
        <v>173</v>
      </c>
      <c r="N81" s="197"/>
      <c r="O81" s="189" t="s">
        <v>1212</v>
      </c>
      <c r="P81" s="189" t="s">
        <v>1216</v>
      </c>
      <c r="Q81" s="200">
        <v>9.64</v>
      </c>
      <c r="R81" s="200">
        <v>0.9</v>
      </c>
      <c r="S81" s="200"/>
      <c r="T81" s="200">
        <v>0.95499999999999996</v>
      </c>
      <c r="U81" s="185" t="s">
        <v>2</v>
      </c>
    </row>
    <row r="82" spans="2:21" ht="35.1" hidden="1" customHeight="1" x14ac:dyDescent="0.25">
      <c r="B82" s="185">
        <v>77</v>
      </c>
      <c r="C82" s="185" t="s">
        <v>203</v>
      </c>
      <c r="D82" s="186" t="s">
        <v>2092</v>
      </c>
      <c r="E82" s="212"/>
      <c r="F82" s="194" t="s">
        <v>2094</v>
      </c>
      <c r="G82" s="188" t="s">
        <v>3809</v>
      </c>
      <c r="H82" s="194" t="s">
        <v>2091</v>
      </c>
      <c r="I82" s="196" t="s">
        <v>160</v>
      </c>
      <c r="J82" s="197" t="s">
        <v>144</v>
      </c>
      <c r="K82" s="197" t="s">
        <v>1891</v>
      </c>
      <c r="L82" s="189">
        <v>100</v>
      </c>
      <c r="M82" s="189" t="s">
        <v>172</v>
      </c>
      <c r="N82" s="197"/>
      <c r="O82" s="189" t="s">
        <v>1212</v>
      </c>
      <c r="P82" s="189" t="s">
        <v>1216</v>
      </c>
      <c r="Q82" s="200">
        <v>9.64</v>
      </c>
      <c r="R82" s="200">
        <v>0.9</v>
      </c>
      <c r="S82" s="200"/>
      <c r="T82" s="200">
        <v>0.95499999999999996</v>
      </c>
      <c r="U82" s="185" t="s">
        <v>2</v>
      </c>
    </row>
    <row r="83" spans="2:21" ht="35.1" hidden="1" customHeight="1" x14ac:dyDescent="0.25">
      <c r="B83" s="185">
        <v>78</v>
      </c>
      <c r="C83" s="185" t="s">
        <v>203</v>
      </c>
      <c r="D83" s="186" t="s">
        <v>2092</v>
      </c>
      <c r="E83" s="212"/>
      <c r="F83" s="194" t="s">
        <v>2094</v>
      </c>
      <c r="G83" s="188" t="s">
        <v>3809</v>
      </c>
      <c r="H83" s="194" t="s">
        <v>2091</v>
      </c>
      <c r="I83" s="196" t="s">
        <v>160</v>
      </c>
      <c r="J83" s="197" t="s">
        <v>144</v>
      </c>
      <c r="K83" s="197" t="s">
        <v>1891</v>
      </c>
      <c r="L83" s="189">
        <v>100</v>
      </c>
      <c r="M83" s="189" t="s">
        <v>173</v>
      </c>
      <c r="N83" s="197"/>
      <c r="O83" s="189" t="s">
        <v>1212</v>
      </c>
      <c r="P83" s="189" t="s">
        <v>1216</v>
      </c>
      <c r="Q83" s="200">
        <v>9.64</v>
      </c>
      <c r="R83" s="200">
        <v>0.9</v>
      </c>
      <c r="S83" s="200"/>
      <c r="T83" s="200">
        <v>0.95499999999999996</v>
      </c>
      <c r="U83" s="185" t="s">
        <v>2</v>
      </c>
    </row>
    <row r="84" spans="2:21" ht="35.1" hidden="1" customHeight="1" x14ac:dyDescent="0.25">
      <c r="B84" s="185">
        <v>79</v>
      </c>
      <c r="C84" s="185" t="s">
        <v>203</v>
      </c>
      <c r="D84" s="186" t="s">
        <v>2092</v>
      </c>
      <c r="E84" s="212"/>
      <c r="F84" s="205" t="s">
        <v>2094</v>
      </c>
      <c r="G84" s="188" t="s">
        <v>3809</v>
      </c>
      <c r="H84" s="194" t="s">
        <v>2091</v>
      </c>
      <c r="I84" s="196" t="s">
        <v>160</v>
      </c>
      <c r="J84" s="197" t="s">
        <v>144</v>
      </c>
      <c r="K84" s="197" t="s">
        <v>1891</v>
      </c>
      <c r="L84" s="189">
        <v>100</v>
      </c>
      <c r="M84" s="189" t="s">
        <v>172</v>
      </c>
      <c r="N84" s="197"/>
      <c r="O84" s="189" t="s">
        <v>1212</v>
      </c>
      <c r="P84" s="189" t="s">
        <v>1216</v>
      </c>
      <c r="Q84" s="200">
        <v>9.64</v>
      </c>
      <c r="R84" s="200">
        <v>0.9</v>
      </c>
      <c r="S84" s="200"/>
      <c r="T84" s="200">
        <v>0.95499999999999996</v>
      </c>
      <c r="U84" s="185" t="s">
        <v>2</v>
      </c>
    </row>
    <row r="85" spans="2:21" ht="35.1" hidden="1" customHeight="1" x14ac:dyDescent="0.25">
      <c r="B85" s="185">
        <v>80</v>
      </c>
      <c r="C85" s="185" t="s">
        <v>203</v>
      </c>
      <c r="D85" s="186" t="s">
        <v>2092</v>
      </c>
      <c r="E85" s="212"/>
      <c r="F85" s="205" t="s">
        <v>2094</v>
      </c>
      <c r="G85" s="188" t="s">
        <v>3809</v>
      </c>
      <c r="H85" s="194" t="s">
        <v>2091</v>
      </c>
      <c r="I85" s="196" t="s">
        <v>160</v>
      </c>
      <c r="J85" s="197" t="s">
        <v>144</v>
      </c>
      <c r="K85" s="197" t="s">
        <v>1891</v>
      </c>
      <c r="L85" s="189">
        <v>100</v>
      </c>
      <c r="M85" s="189" t="s">
        <v>173</v>
      </c>
      <c r="N85" s="197"/>
      <c r="O85" s="189" t="s">
        <v>1212</v>
      </c>
      <c r="P85" s="189" t="s">
        <v>1216</v>
      </c>
      <c r="Q85" s="200">
        <v>9.64</v>
      </c>
      <c r="R85" s="200">
        <v>0.9</v>
      </c>
      <c r="S85" s="200"/>
      <c r="T85" s="200">
        <v>0.95499999999999996</v>
      </c>
      <c r="U85" s="185" t="s">
        <v>2</v>
      </c>
    </row>
    <row r="86" spans="2:21" ht="35.1" hidden="1" customHeight="1" x14ac:dyDescent="0.25">
      <c r="B86" s="185">
        <v>81</v>
      </c>
      <c r="C86" s="185" t="s">
        <v>203</v>
      </c>
      <c r="D86" s="186" t="s">
        <v>2092</v>
      </c>
      <c r="E86" s="212"/>
      <c r="F86" s="205" t="s">
        <v>2094</v>
      </c>
      <c r="G86" s="188" t="s">
        <v>3809</v>
      </c>
      <c r="H86" s="194" t="s">
        <v>2091</v>
      </c>
      <c r="I86" s="196" t="s">
        <v>160</v>
      </c>
      <c r="J86" s="197" t="s">
        <v>144</v>
      </c>
      <c r="K86" s="197" t="s">
        <v>1891</v>
      </c>
      <c r="L86" s="189">
        <v>100</v>
      </c>
      <c r="M86" s="189" t="s">
        <v>172</v>
      </c>
      <c r="N86" s="197"/>
      <c r="O86" s="189" t="s">
        <v>1212</v>
      </c>
      <c r="P86" s="189" t="s">
        <v>1216</v>
      </c>
      <c r="Q86" s="200">
        <v>9.64</v>
      </c>
      <c r="R86" s="200">
        <v>0.9</v>
      </c>
      <c r="S86" s="200"/>
      <c r="T86" s="200">
        <v>0.95499999999999996</v>
      </c>
      <c r="U86" s="185" t="s">
        <v>2</v>
      </c>
    </row>
    <row r="87" spans="2:21" ht="35.1" hidden="1" customHeight="1" x14ac:dyDescent="0.25">
      <c r="B87" s="185">
        <v>82</v>
      </c>
      <c r="C87" s="185" t="s">
        <v>203</v>
      </c>
      <c r="D87" s="186" t="s">
        <v>2092</v>
      </c>
      <c r="E87" s="212"/>
      <c r="F87" s="194" t="s">
        <v>2107</v>
      </c>
      <c r="G87" s="188" t="s">
        <v>3809</v>
      </c>
      <c r="H87" s="194" t="s">
        <v>2091</v>
      </c>
      <c r="I87" s="196" t="s">
        <v>160</v>
      </c>
      <c r="J87" s="197" t="s">
        <v>144</v>
      </c>
      <c r="K87" s="197" t="s">
        <v>1891</v>
      </c>
      <c r="L87" s="189">
        <v>50</v>
      </c>
      <c r="M87" s="189" t="s">
        <v>172</v>
      </c>
      <c r="N87" s="197"/>
      <c r="O87" s="189" t="s">
        <v>1212</v>
      </c>
      <c r="P87" s="189" t="s">
        <v>1216</v>
      </c>
      <c r="Q87" s="200"/>
      <c r="R87" s="200"/>
      <c r="S87" s="200"/>
      <c r="T87" s="200"/>
      <c r="U87" s="185" t="s">
        <v>2</v>
      </c>
    </row>
    <row r="88" spans="2:21" ht="35.1" hidden="1" customHeight="1" x14ac:dyDescent="0.25">
      <c r="B88" s="185">
        <v>83</v>
      </c>
      <c r="C88" s="185" t="s">
        <v>203</v>
      </c>
      <c r="D88" s="186" t="s">
        <v>2092</v>
      </c>
      <c r="E88" s="212"/>
      <c r="F88" s="194" t="s">
        <v>2103</v>
      </c>
      <c r="G88" s="188" t="s">
        <v>3809</v>
      </c>
      <c r="H88" s="194" t="s">
        <v>2091</v>
      </c>
      <c r="I88" s="196" t="s">
        <v>160</v>
      </c>
      <c r="J88" s="197" t="s">
        <v>144</v>
      </c>
      <c r="K88" s="197" t="s">
        <v>1891</v>
      </c>
      <c r="L88" s="189">
        <v>50</v>
      </c>
      <c r="M88" s="189" t="s">
        <v>172</v>
      </c>
      <c r="N88" s="197"/>
      <c r="O88" s="189" t="s">
        <v>1212</v>
      </c>
      <c r="P88" s="189" t="s">
        <v>1216</v>
      </c>
      <c r="Q88" s="200"/>
      <c r="R88" s="200"/>
      <c r="S88" s="200"/>
      <c r="T88" s="200"/>
      <c r="U88" s="185" t="s">
        <v>2</v>
      </c>
    </row>
    <row r="89" spans="2:21" ht="35.1" hidden="1" customHeight="1" x14ac:dyDescent="0.25">
      <c r="B89" s="185">
        <v>84</v>
      </c>
      <c r="C89" s="185" t="s">
        <v>203</v>
      </c>
      <c r="D89" s="186" t="s">
        <v>2092</v>
      </c>
      <c r="E89" s="212"/>
      <c r="F89" s="194" t="s">
        <v>2106</v>
      </c>
      <c r="G89" s="188" t="s">
        <v>3809</v>
      </c>
      <c r="H89" s="194" t="s">
        <v>2091</v>
      </c>
      <c r="I89" s="196" t="s">
        <v>160</v>
      </c>
      <c r="J89" s="197" t="s">
        <v>144</v>
      </c>
      <c r="K89" s="197" t="s">
        <v>1891</v>
      </c>
      <c r="L89" s="189">
        <v>80</v>
      </c>
      <c r="M89" s="189" t="s">
        <v>173</v>
      </c>
      <c r="N89" s="197"/>
      <c r="O89" s="189" t="s">
        <v>1212</v>
      </c>
      <c r="P89" s="189" t="s">
        <v>1216</v>
      </c>
      <c r="Q89" s="200"/>
      <c r="R89" s="200"/>
      <c r="S89" s="200"/>
      <c r="T89" s="200"/>
      <c r="U89" s="185" t="s">
        <v>2</v>
      </c>
    </row>
    <row r="90" spans="2:21" ht="35.1" hidden="1" customHeight="1" x14ac:dyDescent="0.25">
      <c r="B90" s="185">
        <v>85</v>
      </c>
      <c r="C90" s="185" t="s">
        <v>203</v>
      </c>
      <c r="D90" s="186" t="s">
        <v>2092</v>
      </c>
      <c r="E90" s="212"/>
      <c r="F90" s="194" t="s">
        <v>2101</v>
      </c>
      <c r="G90" s="188" t="s">
        <v>3809</v>
      </c>
      <c r="H90" s="194" t="s">
        <v>2091</v>
      </c>
      <c r="I90" s="196" t="s">
        <v>160</v>
      </c>
      <c r="J90" s="197" t="s">
        <v>144</v>
      </c>
      <c r="K90" s="197" t="s">
        <v>1891</v>
      </c>
      <c r="L90" s="189">
        <v>80</v>
      </c>
      <c r="M90" s="189" t="s">
        <v>172</v>
      </c>
      <c r="N90" s="197"/>
      <c r="O90" s="189" t="s">
        <v>1212</v>
      </c>
      <c r="P90" s="189" t="s">
        <v>1216</v>
      </c>
      <c r="Q90" s="200"/>
      <c r="R90" s="200"/>
      <c r="S90" s="200"/>
      <c r="T90" s="200"/>
      <c r="U90" s="185" t="s">
        <v>2</v>
      </c>
    </row>
    <row r="91" spans="2:21" ht="35.1" hidden="1" customHeight="1" x14ac:dyDescent="0.25">
      <c r="B91" s="185">
        <v>86</v>
      </c>
      <c r="C91" s="185" t="s">
        <v>203</v>
      </c>
      <c r="D91" s="186" t="s">
        <v>2120</v>
      </c>
      <c r="E91" s="212"/>
      <c r="F91" s="191" t="s">
        <v>2122</v>
      </c>
      <c r="G91" s="188" t="s">
        <v>3809</v>
      </c>
      <c r="H91" s="194" t="s">
        <v>2091</v>
      </c>
      <c r="I91" s="196" t="s">
        <v>160</v>
      </c>
      <c r="J91" s="197" t="s">
        <v>144</v>
      </c>
      <c r="K91" s="197" t="s">
        <v>1891</v>
      </c>
      <c r="L91" s="189">
        <v>100</v>
      </c>
      <c r="M91" s="189" t="s">
        <v>173</v>
      </c>
      <c r="N91" s="197"/>
      <c r="O91" s="189" t="s">
        <v>1212</v>
      </c>
      <c r="P91" s="189" t="s">
        <v>1216</v>
      </c>
      <c r="Q91" s="200"/>
      <c r="R91" s="200"/>
      <c r="S91" s="200"/>
      <c r="T91" s="200"/>
      <c r="U91" s="185" t="s">
        <v>2</v>
      </c>
    </row>
    <row r="92" spans="2:21" ht="35.1" hidden="1" customHeight="1" x14ac:dyDescent="0.25">
      <c r="B92" s="185">
        <v>87</v>
      </c>
      <c r="C92" s="185" t="s">
        <v>203</v>
      </c>
      <c r="D92" s="186" t="s">
        <v>2092</v>
      </c>
      <c r="E92" s="212"/>
      <c r="F92" s="191" t="s">
        <v>2111</v>
      </c>
      <c r="G92" s="188" t="s">
        <v>3809</v>
      </c>
      <c r="H92" s="194" t="s">
        <v>2091</v>
      </c>
      <c r="I92" s="196" t="s">
        <v>160</v>
      </c>
      <c r="J92" s="197" t="s">
        <v>144</v>
      </c>
      <c r="K92" s="197" t="s">
        <v>1891</v>
      </c>
      <c r="L92" s="189">
        <v>110</v>
      </c>
      <c r="M92" s="189" t="s">
        <v>173</v>
      </c>
      <c r="N92" s="197"/>
      <c r="O92" s="189" t="s">
        <v>1212</v>
      </c>
      <c r="P92" s="189" t="s">
        <v>1216</v>
      </c>
      <c r="Q92" s="200"/>
      <c r="R92" s="200"/>
      <c r="S92" s="200"/>
      <c r="T92" s="200"/>
      <c r="U92" s="185" t="s">
        <v>2</v>
      </c>
    </row>
    <row r="93" spans="2:21" ht="35.1" hidden="1" customHeight="1" x14ac:dyDescent="0.25">
      <c r="B93" s="185">
        <v>88</v>
      </c>
      <c r="C93" s="185" t="s">
        <v>203</v>
      </c>
      <c r="D93" s="186" t="s">
        <v>2092</v>
      </c>
      <c r="E93" s="212"/>
      <c r="F93" s="191" t="s">
        <v>2110</v>
      </c>
      <c r="G93" s="188" t="s">
        <v>3809</v>
      </c>
      <c r="H93" s="194" t="s">
        <v>2091</v>
      </c>
      <c r="I93" s="196" t="s">
        <v>160</v>
      </c>
      <c r="J93" s="197" t="s">
        <v>144</v>
      </c>
      <c r="K93" s="197" t="s">
        <v>1891</v>
      </c>
      <c r="L93" s="189">
        <v>110</v>
      </c>
      <c r="M93" s="189" t="s">
        <v>173</v>
      </c>
      <c r="N93" s="197"/>
      <c r="O93" s="189" t="s">
        <v>1212</v>
      </c>
      <c r="P93" s="189" t="s">
        <v>1216</v>
      </c>
      <c r="Q93" s="200"/>
      <c r="R93" s="200"/>
      <c r="S93" s="200"/>
      <c r="T93" s="200"/>
      <c r="U93" s="185" t="s">
        <v>2</v>
      </c>
    </row>
    <row r="94" spans="2:21" ht="35.1" hidden="1" customHeight="1" x14ac:dyDescent="0.25">
      <c r="B94" s="185">
        <v>89</v>
      </c>
      <c r="C94" s="185" t="s">
        <v>203</v>
      </c>
      <c r="D94" s="186" t="s">
        <v>2092</v>
      </c>
      <c r="E94" s="212"/>
      <c r="F94" s="191" t="s">
        <v>2110</v>
      </c>
      <c r="G94" s="188" t="s">
        <v>3809</v>
      </c>
      <c r="H94" s="194" t="s">
        <v>2091</v>
      </c>
      <c r="I94" s="196" t="s">
        <v>160</v>
      </c>
      <c r="J94" s="197" t="s">
        <v>144</v>
      </c>
      <c r="K94" s="197" t="s">
        <v>1891</v>
      </c>
      <c r="L94" s="189">
        <v>110</v>
      </c>
      <c r="M94" s="189" t="s">
        <v>172</v>
      </c>
      <c r="N94" s="197"/>
      <c r="O94" s="189" t="s">
        <v>1212</v>
      </c>
      <c r="P94" s="189" t="s">
        <v>1216</v>
      </c>
      <c r="Q94" s="200"/>
      <c r="R94" s="200"/>
      <c r="S94" s="200"/>
      <c r="T94" s="200"/>
      <c r="U94" s="185" t="s">
        <v>2</v>
      </c>
    </row>
    <row r="95" spans="2:21" ht="35.1" hidden="1" customHeight="1" x14ac:dyDescent="0.25">
      <c r="B95" s="185">
        <v>90</v>
      </c>
      <c r="C95" s="185" t="s">
        <v>203</v>
      </c>
      <c r="D95" s="186" t="s">
        <v>2120</v>
      </c>
      <c r="E95" s="212"/>
      <c r="F95" s="194" t="s">
        <v>2121</v>
      </c>
      <c r="G95" s="188" t="s">
        <v>3809</v>
      </c>
      <c r="H95" s="194" t="s">
        <v>2091</v>
      </c>
      <c r="I95" s="196" t="s">
        <v>160</v>
      </c>
      <c r="J95" s="197" t="s">
        <v>144</v>
      </c>
      <c r="K95" s="197" t="s">
        <v>1891</v>
      </c>
      <c r="L95" s="189">
        <v>110</v>
      </c>
      <c r="M95" s="189" t="s">
        <v>173</v>
      </c>
      <c r="N95" s="197"/>
      <c r="O95" s="189" t="s">
        <v>1212</v>
      </c>
      <c r="P95" s="189" t="s">
        <v>1216</v>
      </c>
      <c r="Q95" s="200"/>
      <c r="R95" s="200"/>
      <c r="S95" s="200"/>
      <c r="T95" s="200"/>
      <c r="U95" s="185" t="s">
        <v>2</v>
      </c>
    </row>
    <row r="96" spans="2:21" ht="35.1" hidden="1" customHeight="1" x14ac:dyDescent="0.25">
      <c r="B96" s="185">
        <v>91</v>
      </c>
      <c r="C96" s="185" t="s">
        <v>203</v>
      </c>
      <c r="D96" s="186" t="s">
        <v>2120</v>
      </c>
      <c r="E96" s="212"/>
      <c r="F96" s="194" t="s">
        <v>2121</v>
      </c>
      <c r="G96" s="188" t="s">
        <v>3809</v>
      </c>
      <c r="H96" s="194" t="s">
        <v>2091</v>
      </c>
      <c r="I96" s="196" t="s">
        <v>160</v>
      </c>
      <c r="J96" s="197" t="s">
        <v>144</v>
      </c>
      <c r="K96" s="197" t="s">
        <v>1891</v>
      </c>
      <c r="L96" s="189">
        <v>110</v>
      </c>
      <c r="M96" s="189" t="s">
        <v>173</v>
      </c>
      <c r="N96" s="197"/>
      <c r="O96" s="189" t="s">
        <v>1212</v>
      </c>
      <c r="P96" s="189" t="s">
        <v>1216</v>
      </c>
      <c r="Q96" s="200"/>
      <c r="R96" s="200"/>
      <c r="S96" s="200"/>
      <c r="T96" s="200"/>
      <c r="U96" s="185" t="s">
        <v>2</v>
      </c>
    </row>
    <row r="97" spans="2:21" ht="35.1" hidden="1" customHeight="1" x14ac:dyDescent="0.25">
      <c r="B97" s="185">
        <v>92</v>
      </c>
      <c r="C97" s="185" t="s">
        <v>203</v>
      </c>
      <c r="D97" s="186" t="s">
        <v>2120</v>
      </c>
      <c r="E97" s="212"/>
      <c r="F97" s="191" t="s">
        <v>2124</v>
      </c>
      <c r="G97" s="188" t="s">
        <v>3809</v>
      </c>
      <c r="H97" s="194" t="s">
        <v>2091</v>
      </c>
      <c r="I97" s="196" t="s">
        <v>160</v>
      </c>
      <c r="J97" s="197" t="s">
        <v>144</v>
      </c>
      <c r="K97" s="197" t="s">
        <v>1891</v>
      </c>
      <c r="L97" s="189">
        <v>50</v>
      </c>
      <c r="M97" s="189" t="s">
        <v>173</v>
      </c>
      <c r="N97" s="197"/>
      <c r="O97" s="189" t="s">
        <v>1212</v>
      </c>
      <c r="P97" s="189" t="s">
        <v>1216</v>
      </c>
      <c r="Q97" s="200"/>
      <c r="R97" s="200"/>
      <c r="S97" s="200"/>
      <c r="T97" s="200"/>
      <c r="U97" s="185" t="s">
        <v>2</v>
      </c>
    </row>
    <row r="98" spans="2:21" ht="35.1" hidden="1" customHeight="1" x14ac:dyDescent="0.25">
      <c r="B98" s="185">
        <v>93</v>
      </c>
      <c r="C98" s="185" t="s">
        <v>203</v>
      </c>
      <c r="D98" s="186" t="s">
        <v>2126</v>
      </c>
      <c r="E98" s="212"/>
      <c r="F98" s="191" t="s">
        <v>2125</v>
      </c>
      <c r="G98" s="188" t="s">
        <v>3809</v>
      </c>
      <c r="H98" s="194" t="s">
        <v>2091</v>
      </c>
      <c r="I98" s="196" t="s">
        <v>160</v>
      </c>
      <c r="J98" s="197" t="s">
        <v>144</v>
      </c>
      <c r="K98" s="197" t="s">
        <v>1891</v>
      </c>
      <c r="L98" s="189">
        <v>50</v>
      </c>
      <c r="M98" s="189" t="s">
        <v>173</v>
      </c>
      <c r="N98" s="197"/>
      <c r="O98" s="189" t="s">
        <v>1212</v>
      </c>
      <c r="P98" s="189" t="s">
        <v>1216</v>
      </c>
      <c r="Q98" s="200"/>
      <c r="R98" s="200"/>
      <c r="S98" s="200"/>
      <c r="T98" s="200"/>
      <c r="U98" s="185"/>
    </row>
    <row r="99" spans="2:21" ht="35.1" hidden="1" customHeight="1" x14ac:dyDescent="0.25">
      <c r="B99" s="185">
        <v>94</v>
      </c>
      <c r="C99" s="185" t="s">
        <v>203</v>
      </c>
      <c r="D99" s="186" t="s">
        <v>2120</v>
      </c>
      <c r="E99" s="212"/>
      <c r="F99" s="191" t="s">
        <v>2123</v>
      </c>
      <c r="G99" s="188" t="s">
        <v>3809</v>
      </c>
      <c r="H99" s="194" t="s">
        <v>2091</v>
      </c>
      <c r="I99" s="196" t="s">
        <v>160</v>
      </c>
      <c r="J99" s="197" t="s">
        <v>144</v>
      </c>
      <c r="K99" s="197" t="s">
        <v>1891</v>
      </c>
      <c r="L99" s="189">
        <v>80</v>
      </c>
      <c r="M99" s="189" t="s">
        <v>173</v>
      </c>
      <c r="N99" s="197"/>
      <c r="O99" s="189" t="s">
        <v>1212</v>
      </c>
      <c r="P99" s="189" t="s">
        <v>1216</v>
      </c>
      <c r="Q99" s="200"/>
      <c r="R99" s="200"/>
      <c r="S99" s="200"/>
      <c r="T99" s="200"/>
      <c r="U99" s="185" t="s">
        <v>2</v>
      </c>
    </row>
    <row r="100" spans="2:21" ht="35.1" hidden="1" customHeight="1" x14ac:dyDescent="0.25">
      <c r="B100" s="185">
        <v>95</v>
      </c>
      <c r="C100" s="185" t="s">
        <v>203</v>
      </c>
      <c r="D100" s="185" t="s">
        <v>723</v>
      </c>
      <c r="E100" s="212"/>
      <c r="F100" s="194" t="s">
        <v>722</v>
      </c>
      <c r="G100" s="188" t="s">
        <v>3809</v>
      </c>
      <c r="H100" s="194" t="s">
        <v>2091</v>
      </c>
      <c r="I100" s="196" t="s">
        <v>161</v>
      </c>
      <c r="J100" s="197" t="s">
        <v>144</v>
      </c>
      <c r="K100" s="197" t="s">
        <v>1882</v>
      </c>
      <c r="L100" s="189" t="s">
        <v>1209</v>
      </c>
      <c r="M100" s="189" t="s">
        <v>173</v>
      </c>
      <c r="N100" s="197"/>
      <c r="O100" s="189" t="s">
        <v>1212</v>
      </c>
      <c r="P100" s="189" t="s">
        <v>1218</v>
      </c>
      <c r="Q100" s="200">
        <v>3.6</v>
      </c>
      <c r="R100" s="200">
        <v>0.6</v>
      </c>
      <c r="S100" s="200"/>
      <c r="T100" s="200">
        <v>0.8</v>
      </c>
      <c r="U100" s="185" t="s">
        <v>2</v>
      </c>
    </row>
    <row r="101" spans="2:21" ht="35.1" hidden="1" customHeight="1" x14ac:dyDescent="0.25">
      <c r="B101" s="185">
        <v>96</v>
      </c>
      <c r="C101" s="185" t="s">
        <v>203</v>
      </c>
      <c r="D101" s="186" t="s">
        <v>2120</v>
      </c>
      <c r="E101" s="212"/>
      <c r="F101" s="194" t="s">
        <v>2121</v>
      </c>
      <c r="G101" s="188" t="s">
        <v>3809</v>
      </c>
      <c r="H101" s="194" t="s">
        <v>2091</v>
      </c>
      <c r="I101" s="196" t="s">
        <v>160</v>
      </c>
      <c r="J101" s="197" t="s">
        <v>144</v>
      </c>
      <c r="K101" s="197" t="s">
        <v>1891</v>
      </c>
      <c r="L101" s="189">
        <v>110</v>
      </c>
      <c r="M101" s="189" t="s">
        <v>173</v>
      </c>
      <c r="N101" s="197"/>
      <c r="O101" s="189" t="s">
        <v>1213</v>
      </c>
      <c r="P101" s="189" t="s">
        <v>1216</v>
      </c>
      <c r="Q101" s="200"/>
      <c r="R101" s="200"/>
      <c r="S101" s="200"/>
      <c r="T101" s="200"/>
      <c r="U101" s="185" t="s">
        <v>2</v>
      </c>
    </row>
    <row r="102" spans="2:21" ht="35.1" hidden="1" customHeight="1" x14ac:dyDescent="0.25">
      <c r="B102" s="185">
        <v>97</v>
      </c>
      <c r="C102" s="185" t="s">
        <v>203</v>
      </c>
      <c r="D102" s="186" t="s">
        <v>2120</v>
      </c>
      <c r="E102" s="212"/>
      <c r="F102" s="194" t="s">
        <v>2121</v>
      </c>
      <c r="G102" s="188" t="s">
        <v>3809</v>
      </c>
      <c r="H102" s="194" t="s">
        <v>2091</v>
      </c>
      <c r="I102" s="196" t="s">
        <v>160</v>
      </c>
      <c r="J102" s="197" t="s">
        <v>144</v>
      </c>
      <c r="K102" s="197" t="s">
        <v>1891</v>
      </c>
      <c r="L102" s="189">
        <v>110</v>
      </c>
      <c r="M102" s="189" t="s">
        <v>173</v>
      </c>
      <c r="N102" s="197"/>
      <c r="O102" s="189" t="s">
        <v>1212</v>
      </c>
      <c r="P102" s="189" t="s">
        <v>1216</v>
      </c>
      <c r="Q102" s="200"/>
      <c r="R102" s="200"/>
      <c r="S102" s="200"/>
      <c r="T102" s="200"/>
      <c r="U102" s="185" t="s">
        <v>2</v>
      </c>
    </row>
    <row r="103" spans="2:21" ht="35.1" hidden="1" customHeight="1" x14ac:dyDescent="0.25">
      <c r="B103" s="185">
        <v>98</v>
      </c>
      <c r="C103" s="185" t="s">
        <v>203</v>
      </c>
      <c r="D103" s="186" t="s">
        <v>2120</v>
      </c>
      <c r="E103" s="212"/>
      <c r="F103" s="194" t="s">
        <v>2121</v>
      </c>
      <c r="G103" s="188" t="s">
        <v>3809</v>
      </c>
      <c r="H103" s="194" t="s">
        <v>2091</v>
      </c>
      <c r="I103" s="196" t="s">
        <v>160</v>
      </c>
      <c r="J103" s="197" t="s">
        <v>144</v>
      </c>
      <c r="K103" s="197" t="s">
        <v>1891</v>
      </c>
      <c r="L103" s="189">
        <v>110</v>
      </c>
      <c r="M103" s="189" t="s">
        <v>173</v>
      </c>
      <c r="N103" s="197"/>
      <c r="O103" s="189" t="s">
        <v>1212</v>
      </c>
      <c r="P103" s="189" t="s">
        <v>1216</v>
      </c>
      <c r="Q103" s="200"/>
      <c r="R103" s="200"/>
      <c r="S103" s="200"/>
      <c r="T103" s="200"/>
      <c r="U103" s="185" t="s">
        <v>2</v>
      </c>
    </row>
    <row r="104" spans="2:21" s="204" customFormat="1" ht="35.1" hidden="1" customHeight="1" x14ac:dyDescent="0.25">
      <c r="B104" s="185">
        <v>99</v>
      </c>
      <c r="C104" s="185" t="s">
        <v>203</v>
      </c>
      <c r="D104" s="186" t="s">
        <v>2120</v>
      </c>
      <c r="E104" s="212"/>
      <c r="F104" s="194" t="s">
        <v>2121</v>
      </c>
      <c r="G104" s="188" t="s">
        <v>3809</v>
      </c>
      <c r="H104" s="195" t="s">
        <v>2091</v>
      </c>
      <c r="I104" s="196" t="s">
        <v>160</v>
      </c>
      <c r="J104" s="197" t="s">
        <v>144</v>
      </c>
      <c r="K104" s="197" t="s">
        <v>1891</v>
      </c>
      <c r="L104" s="189">
        <v>110</v>
      </c>
      <c r="M104" s="189" t="s">
        <v>173</v>
      </c>
      <c r="N104" s="197"/>
      <c r="O104" s="189" t="s">
        <v>1213</v>
      </c>
      <c r="P104" s="189" t="s">
        <v>1216</v>
      </c>
      <c r="Q104" s="200"/>
      <c r="R104" s="200"/>
      <c r="S104" s="200"/>
      <c r="T104" s="200"/>
      <c r="U104" s="185" t="s">
        <v>2</v>
      </c>
    </row>
    <row r="105" spans="2:21" s="204" customFormat="1" ht="35.1" hidden="1" customHeight="1" x14ac:dyDescent="0.25">
      <c r="B105" s="185">
        <v>100</v>
      </c>
      <c r="C105" s="185" t="s">
        <v>203</v>
      </c>
      <c r="D105" s="186" t="s">
        <v>991</v>
      </c>
      <c r="E105" s="199"/>
      <c r="F105" s="194" t="s">
        <v>1960</v>
      </c>
      <c r="G105" s="188" t="s">
        <v>3809</v>
      </c>
      <c r="H105" s="195" t="s">
        <v>992</v>
      </c>
      <c r="I105" s="189" t="s">
        <v>160</v>
      </c>
      <c r="J105" s="185" t="s">
        <v>144</v>
      </c>
      <c r="K105" s="185" t="s">
        <v>1891</v>
      </c>
      <c r="L105" s="189">
        <v>80</v>
      </c>
      <c r="M105" s="189" t="s">
        <v>173</v>
      </c>
      <c r="N105" s="185"/>
      <c r="O105" s="189" t="s">
        <v>1212</v>
      </c>
      <c r="P105" s="189" t="s">
        <v>1216</v>
      </c>
      <c r="Q105" s="200">
        <v>6.1</v>
      </c>
      <c r="R105" s="200">
        <v>1</v>
      </c>
      <c r="S105" s="200"/>
      <c r="T105" s="200"/>
      <c r="U105" s="185" t="s">
        <v>212</v>
      </c>
    </row>
    <row r="106" spans="2:21" s="204" customFormat="1" ht="35.1" hidden="1" customHeight="1" x14ac:dyDescent="0.25">
      <c r="B106" s="185">
        <v>101</v>
      </c>
      <c r="C106" s="185" t="s">
        <v>203</v>
      </c>
      <c r="D106" s="186" t="s">
        <v>993</v>
      </c>
      <c r="E106" s="199"/>
      <c r="F106" s="194" t="s">
        <v>1955</v>
      </c>
      <c r="G106" s="188" t="s">
        <v>3809</v>
      </c>
      <c r="H106" s="195" t="s">
        <v>992</v>
      </c>
      <c r="I106" s="189" t="s">
        <v>160</v>
      </c>
      <c r="J106" s="185" t="s">
        <v>144</v>
      </c>
      <c r="K106" s="185" t="s">
        <v>1891</v>
      </c>
      <c r="L106" s="189">
        <v>100</v>
      </c>
      <c r="M106" s="189" t="s">
        <v>173</v>
      </c>
      <c r="N106" s="185"/>
      <c r="O106" s="189" t="s">
        <v>1215</v>
      </c>
      <c r="P106" s="189" t="s">
        <v>1217</v>
      </c>
      <c r="Q106" s="190"/>
      <c r="R106" s="190"/>
      <c r="S106" s="190"/>
      <c r="T106" s="190"/>
      <c r="U106" s="185" t="s">
        <v>212</v>
      </c>
    </row>
    <row r="107" spans="2:21" ht="35.1" hidden="1" customHeight="1" x14ac:dyDescent="0.25">
      <c r="B107" s="185">
        <v>102</v>
      </c>
      <c r="C107" s="185" t="s">
        <v>203</v>
      </c>
      <c r="D107" s="191"/>
      <c r="E107" s="199"/>
      <c r="F107" s="194" t="s">
        <v>1957</v>
      </c>
      <c r="G107" s="188" t="s">
        <v>3809</v>
      </c>
      <c r="H107" s="195" t="s">
        <v>992</v>
      </c>
      <c r="I107" s="189" t="s">
        <v>160</v>
      </c>
      <c r="J107" s="185" t="s">
        <v>144</v>
      </c>
      <c r="K107" s="185" t="s">
        <v>1891</v>
      </c>
      <c r="L107" s="189">
        <v>80</v>
      </c>
      <c r="M107" s="189"/>
      <c r="N107" s="185"/>
      <c r="O107" s="189"/>
      <c r="P107" s="189"/>
      <c r="Q107" s="190">
        <v>7.2</v>
      </c>
      <c r="R107" s="190">
        <v>1.2</v>
      </c>
      <c r="S107" s="190"/>
      <c r="T107" s="190"/>
      <c r="U107" s="185" t="s">
        <v>212</v>
      </c>
    </row>
    <row r="108" spans="2:21" ht="35.1" hidden="1" customHeight="1" x14ac:dyDescent="0.25">
      <c r="B108" s="185">
        <v>103</v>
      </c>
      <c r="C108" s="185" t="s">
        <v>203</v>
      </c>
      <c r="D108" s="191"/>
      <c r="E108" s="199"/>
      <c r="F108" s="194" t="s">
        <v>1958</v>
      </c>
      <c r="G108" s="188" t="s">
        <v>3809</v>
      </c>
      <c r="H108" s="195" t="s">
        <v>992</v>
      </c>
      <c r="I108" s="189" t="s">
        <v>160</v>
      </c>
      <c r="J108" s="185" t="s">
        <v>144</v>
      </c>
      <c r="K108" s="185" t="s">
        <v>1891</v>
      </c>
      <c r="L108" s="189">
        <v>100</v>
      </c>
      <c r="M108" s="189" t="s">
        <v>172</v>
      </c>
      <c r="N108" s="185">
        <v>0.7</v>
      </c>
      <c r="O108" s="189"/>
      <c r="P108" s="189"/>
      <c r="Q108" s="190">
        <v>9</v>
      </c>
      <c r="R108" s="190">
        <v>1.2</v>
      </c>
      <c r="S108" s="190"/>
      <c r="T108" s="190"/>
      <c r="U108" s="185" t="s">
        <v>212</v>
      </c>
    </row>
    <row r="109" spans="2:21" ht="35.1" hidden="1" customHeight="1" x14ac:dyDescent="0.25">
      <c r="B109" s="185">
        <v>104</v>
      </c>
      <c r="C109" s="185" t="s">
        <v>203</v>
      </c>
      <c r="D109" s="186" t="s">
        <v>993</v>
      </c>
      <c r="E109" s="199"/>
      <c r="F109" s="194" t="s">
        <v>1961</v>
      </c>
      <c r="G109" s="188" t="s">
        <v>3809</v>
      </c>
      <c r="H109" s="195" t="s">
        <v>992</v>
      </c>
      <c r="I109" s="189" t="s">
        <v>160</v>
      </c>
      <c r="J109" s="185" t="s">
        <v>144</v>
      </c>
      <c r="K109" s="185" t="s">
        <v>1891</v>
      </c>
      <c r="L109" s="189">
        <v>100</v>
      </c>
      <c r="M109" s="189" t="s">
        <v>173</v>
      </c>
      <c r="N109" s="185"/>
      <c r="O109" s="189" t="s">
        <v>1215</v>
      </c>
      <c r="P109" s="189" t="s">
        <v>1217</v>
      </c>
      <c r="Q109" s="190">
        <v>7.6</v>
      </c>
      <c r="R109" s="190">
        <v>1</v>
      </c>
      <c r="S109" s="190">
        <v>2.11</v>
      </c>
      <c r="T109" s="190"/>
      <c r="U109" s="185" t="s">
        <v>212</v>
      </c>
    </row>
    <row r="110" spans="2:21" ht="35.1" hidden="1" customHeight="1" x14ac:dyDescent="0.25">
      <c r="B110" s="185">
        <v>105</v>
      </c>
      <c r="C110" s="185" t="s">
        <v>203</v>
      </c>
      <c r="D110" s="191"/>
      <c r="E110" s="199"/>
      <c r="F110" s="213" t="s">
        <v>1962</v>
      </c>
      <c r="G110" s="188" t="s">
        <v>3809</v>
      </c>
      <c r="H110" s="195" t="s">
        <v>992</v>
      </c>
      <c r="I110" s="189" t="s">
        <v>160</v>
      </c>
      <c r="J110" s="185" t="s">
        <v>144</v>
      </c>
      <c r="K110" s="185" t="s">
        <v>1891</v>
      </c>
      <c r="L110" s="189">
        <v>80</v>
      </c>
      <c r="M110" s="189"/>
      <c r="N110" s="185"/>
      <c r="O110" s="189"/>
      <c r="P110" s="189"/>
      <c r="Q110" s="190">
        <v>6.2</v>
      </c>
      <c r="R110" s="190">
        <v>1</v>
      </c>
      <c r="S110" s="190">
        <v>1.57</v>
      </c>
      <c r="T110" s="190"/>
      <c r="U110" s="185" t="s">
        <v>212</v>
      </c>
    </row>
    <row r="111" spans="2:21" ht="35.1" hidden="1" customHeight="1" x14ac:dyDescent="0.25">
      <c r="B111" s="185">
        <v>106</v>
      </c>
      <c r="C111" s="185" t="s">
        <v>203</v>
      </c>
      <c r="D111" s="191"/>
      <c r="E111" s="199"/>
      <c r="F111" s="194" t="s">
        <v>1966</v>
      </c>
      <c r="G111" s="188" t="s">
        <v>3809</v>
      </c>
      <c r="H111" s="195" t="s">
        <v>992</v>
      </c>
      <c r="I111" s="189" t="s">
        <v>160</v>
      </c>
      <c r="J111" s="185" t="s">
        <v>144</v>
      </c>
      <c r="K111" s="185" t="s">
        <v>1891</v>
      </c>
      <c r="L111" s="189">
        <v>100</v>
      </c>
      <c r="M111" s="189"/>
      <c r="N111" s="185"/>
      <c r="O111" s="189"/>
      <c r="P111" s="189"/>
      <c r="Q111" s="190">
        <v>7.7</v>
      </c>
      <c r="R111" s="190">
        <v>1</v>
      </c>
      <c r="S111" s="190">
        <v>1.58</v>
      </c>
      <c r="T111" s="190"/>
      <c r="U111" s="185" t="s">
        <v>212</v>
      </c>
    </row>
    <row r="112" spans="2:21" ht="35.1" hidden="1" customHeight="1" x14ac:dyDescent="0.25">
      <c r="B112" s="185">
        <v>107</v>
      </c>
      <c r="C112" s="185" t="s">
        <v>203</v>
      </c>
      <c r="D112" s="191"/>
      <c r="E112" s="199"/>
      <c r="F112" s="194" t="s">
        <v>1973</v>
      </c>
      <c r="G112" s="188" t="s">
        <v>3809</v>
      </c>
      <c r="H112" s="195" t="s">
        <v>992</v>
      </c>
      <c r="I112" s="189" t="s">
        <v>160</v>
      </c>
      <c r="J112" s="185" t="s">
        <v>144</v>
      </c>
      <c r="K112" s="185" t="s">
        <v>1891</v>
      </c>
      <c r="L112" s="189">
        <v>80</v>
      </c>
      <c r="M112" s="189"/>
      <c r="N112" s="185"/>
      <c r="O112" s="189"/>
      <c r="P112" s="189"/>
      <c r="Q112" s="190">
        <v>6.1</v>
      </c>
      <c r="R112" s="190">
        <v>1</v>
      </c>
      <c r="S112" s="190">
        <v>2.13</v>
      </c>
      <c r="T112" s="190"/>
      <c r="U112" s="185" t="s">
        <v>212</v>
      </c>
    </row>
    <row r="113" spans="2:21" ht="35.1" hidden="1" customHeight="1" x14ac:dyDescent="0.25">
      <c r="B113" s="185">
        <v>108</v>
      </c>
      <c r="C113" s="185" t="s">
        <v>203</v>
      </c>
      <c r="D113" s="186" t="s">
        <v>994</v>
      </c>
      <c r="E113" s="199"/>
      <c r="F113" s="194" t="s">
        <v>1954</v>
      </c>
      <c r="G113" s="188" t="s">
        <v>3809</v>
      </c>
      <c r="H113" s="195" t="s">
        <v>992</v>
      </c>
      <c r="I113" s="189" t="s">
        <v>160</v>
      </c>
      <c r="J113" s="185" t="s">
        <v>144</v>
      </c>
      <c r="K113" s="185" t="s">
        <v>1891</v>
      </c>
      <c r="L113" s="189">
        <v>110</v>
      </c>
      <c r="M113" s="189" t="s">
        <v>173</v>
      </c>
      <c r="N113" s="185"/>
      <c r="O113" s="189" t="s">
        <v>1214</v>
      </c>
      <c r="P113" s="189" t="s">
        <v>1216</v>
      </c>
      <c r="Q113" s="190">
        <v>8.1999999999999993</v>
      </c>
      <c r="R113" s="190">
        <v>1</v>
      </c>
      <c r="S113" s="190"/>
      <c r="T113" s="190"/>
      <c r="U113" s="185" t="s">
        <v>212</v>
      </c>
    </row>
    <row r="114" spans="2:21" ht="35.1" hidden="1" customHeight="1" x14ac:dyDescent="0.25">
      <c r="B114" s="185">
        <v>109</v>
      </c>
      <c r="C114" s="185" t="s">
        <v>203</v>
      </c>
      <c r="D114" s="186" t="s">
        <v>991</v>
      </c>
      <c r="E114" s="199"/>
      <c r="F114" s="194" t="s">
        <v>1974</v>
      </c>
      <c r="G114" s="188" t="s">
        <v>3809</v>
      </c>
      <c r="H114" s="195" t="s">
        <v>992</v>
      </c>
      <c r="I114" s="189" t="s">
        <v>160</v>
      </c>
      <c r="J114" s="185" t="s">
        <v>144</v>
      </c>
      <c r="K114" s="185" t="s">
        <v>1891</v>
      </c>
      <c r="L114" s="189">
        <v>80</v>
      </c>
      <c r="M114" s="189" t="s">
        <v>173</v>
      </c>
      <c r="N114" s="185"/>
      <c r="O114" s="189" t="s">
        <v>1212</v>
      </c>
      <c r="P114" s="189" t="s">
        <v>1216</v>
      </c>
      <c r="Q114" s="190">
        <v>6.2</v>
      </c>
      <c r="R114" s="190">
        <v>1</v>
      </c>
      <c r="S114" s="190">
        <v>2.69</v>
      </c>
      <c r="T114" s="190"/>
      <c r="U114" s="185" t="s">
        <v>212</v>
      </c>
    </row>
    <row r="115" spans="2:21" ht="35.1" hidden="1" customHeight="1" x14ac:dyDescent="0.25">
      <c r="B115" s="185">
        <v>110</v>
      </c>
      <c r="C115" s="185" t="s">
        <v>203</v>
      </c>
      <c r="D115" s="191"/>
      <c r="E115" s="199"/>
      <c r="F115" s="194" t="s">
        <v>1963</v>
      </c>
      <c r="G115" s="188" t="s">
        <v>3809</v>
      </c>
      <c r="H115" s="195" t="s">
        <v>992</v>
      </c>
      <c r="I115" s="189" t="s">
        <v>160</v>
      </c>
      <c r="J115" s="185" t="s">
        <v>144</v>
      </c>
      <c r="K115" s="185" t="s">
        <v>1891</v>
      </c>
      <c r="L115" s="189">
        <v>80</v>
      </c>
      <c r="M115" s="189"/>
      <c r="N115" s="185"/>
      <c r="O115" s="189"/>
      <c r="P115" s="189"/>
      <c r="Q115" s="190">
        <v>7.2</v>
      </c>
      <c r="R115" s="190">
        <v>1.2</v>
      </c>
      <c r="S115" s="190">
        <v>1.89</v>
      </c>
      <c r="T115" s="190"/>
      <c r="U115" s="185" t="s">
        <v>212</v>
      </c>
    </row>
    <row r="116" spans="2:21" ht="35.1" hidden="1" customHeight="1" x14ac:dyDescent="0.25">
      <c r="B116" s="185">
        <v>111</v>
      </c>
      <c r="C116" s="185" t="s">
        <v>203</v>
      </c>
      <c r="D116" s="191"/>
      <c r="E116" s="199"/>
      <c r="F116" s="194" t="s">
        <v>1967</v>
      </c>
      <c r="G116" s="188" t="s">
        <v>3809</v>
      </c>
      <c r="H116" s="195" t="s">
        <v>992</v>
      </c>
      <c r="I116" s="189" t="s">
        <v>160</v>
      </c>
      <c r="J116" s="185" t="s">
        <v>144</v>
      </c>
      <c r="K116" s="185" t="s">
        <v>1891</v>
      </c>
      <c r="L116" s="189">
        <v>100</v>
      </c>
      <c r="M116" s="189"/>
      <c r="N116" s="185"/>
      <c r="O116" s="189"/>
      <c r="P116" s="189"/>
      <c r="Q116" s="190">
        <v>9</v>
      </c>
      <c r="R116" s="190">
        <v>1.2</v>
      </c>
      <c r="S116" s="190">
        <v>1.87</v>
      </c>
      <c r="T116" s="190"/>
      <c r="U116" s="185" t="s">
        <v>212</v>
      </c>
    </row>
    <row r="117" spans="2:21" ht="35.1" hidden="1" customHeight="1" x14ac:dyDescent="0.25">
      <c r="B117" s="185">
        <v>112</v>
      </c>
      <c r="C117" s="185" t="s">
        <v>203</v>
      </c>
      <c r="D117" s="191"/>
      <c r="E117" s="199"/>
      <c r="F117" s="194" t="s">
        <v>1959</v>
      </c>
      <c r="G117" s="188" t="s">
        <v>3809</v>
      </c>
      <c r="H117" s="195" t="s">
        <v>992</v>
      </c>
      <c r="I117" s="189" t="s">
        <v>160</v>
      </c>
      <c r="J117" s="185" t="s">
        <v>144</v>
      </c>
      <c r="K117" s="185" t="s">
        <v>1891</v>
      </c>
      <c r="L117" s="189">
        <v>110</v>
      </c>
      <c r="M117" s="189"/>
      <c r="N117" s="185"/>
      <c r="O117" s="189"/>
      <c r="P117" s="189"/>
      <c r="Q117" s="190">
        <v>9.6999999999999993</v>
      </c>
      <c r="R117" s="190">
        <v>1.2</v>
      </c>
      <c r="S117" s="190"/>
      <c r="T117" s="190"/>
      <c r="U117" s="185" t="s">
        <v>212</v>
      </c>
    </row>
    <row r="118" spans="2:21" ht="35.1" hidden="1" customHeight="1" x14ac:dyDescent="0.25">
      <c r="B118" s="185">
        <v>113</v>
      </c>
      <c r="C118" s="185" t="s">
        <v>203</v>
      </c>
      <c r="D118" s="191"/>
      <c r="E118" s="199"/>
      <c r="F118" s="213" t="s">
        <v>1964</v>
      </c>
      <c r="G118" s="188" t="s">
        <v>3809</v>
      </c>
      <c r="H118" s="195" t="s">
        <v>992</v>
      </c>
      <c r="I118" s="189" t="s">
        <v>160</v>
      </c>
      <c r="J118" s="185" t="s">
        <v>144</v>
      </c>
      <c r="K118" s="185" t="s">
        <v>1891</v>
      </c>
      <c r="L118" s="189">
        <v>80</v>
      </c>
      <c r="M118" s="189"/>
      <c r="N118" s="185"/>
      <c r="O118" s="189"/>
      <c r="P118" s="189"/>
      <c r="Q118" s="190">
        <v>7.2</v>
      </c>
      <c r="R118" s="190">
        <v>1.2</v>
      </c>
      <c r="S118" s="190">
        <v>2.56</v>
      </c>
      <c r="T118" s="190"/>
      <c r="U118" s="185" t="s">
        <v>212</v>
      </c>
    </row>
    <row r="119" spans="2:21" ht="35.1" hidden="1" customHeight="1" x14ac:dyDescent="0.25">
      <c r="B119" s="185">
        <v>114</v>
      </c>
      <c r="C119" s="185" t="s">
        <v>203</v>
      </c>
      <c r="D119" s="191"/>
      <c r="E119" s="199"/>
      <c r="F119" s="214" t="s">
        <v>1968</v>
      </c>
      <c r="G119" s="188" t="s">
        <v>3809</v>
      </c>
      <c r="H119" s="195" t="s">
        <v>992</v>
      </c>
      <c r="I119" s="189" t="s">
        <v>160</v>
      </c>
      <c r="J119" s="185" t="s">
        <v>144</v>
      </c>
      <c r="K119" s="185" t="s">
        <v>1891</v>
      </c>
      <c r="L119" s="189">
        <v>100</v>
      </c>
      <c r="M119" s="189" t="s">
        <v>172</v>
      </c>
      <c r="N119" s="185">
        <v>0.81</v>
      </c>
      <c r="O119" s="189"/>
      <c r="P119" s="189"/>
      <c r="Q119" s="190">
        <v>9</v>
      </c>
      <c r="R119" s="190">
        <v>1.2</v>
      </c>
      <c r="S119" s="190">
        <v>2.5299999999999998</v>
      </c>
      <c r="T119" s="190"/>
      <c r="U119" s="185" t="s">
        <v>212</v>
      </c>
    </row>
    <row r="120" spans="2:21" ht="35.1" hidden="1" customHeight="1" x14ac:dyDescent="0.25">
      <c r="B120" s="185">
        <v>115</v>
      </c>
      <c r="C120" s="185" t="s">
        <v>203</v>
      </c>
      <c r="D120" s="191"/>
      <c r="E120" s="199"/>
      <c r="F120" s="194" t="s">
        <v>1956</v>
      </c>
      <c r="G120" s="188" t="s">
        <v>3809</v>
      </c>
      <c r="H120" s="195" t="s">
        <v>992</v>
      </c>
      <c r="I120" s="189" t="s">
        <v>160</v>
      </c>
      <c r="J120" s="185" t="s">
        <v>144</v>
      </c>
      <c r="K120" s="185" t="s">
        <v>1891</v>
      </c>
      <c r="L120" s="189">
        <v>110</v>
      </c>
      <c r="M120" s="189"/>
      <c r="N120" s="185"/>
      <c r="O120" s="189"/>
      <c r="P120" s="189"/>
      <c r="Q120" s="190">
        <v>7.8</v>
      </c>
      <c r="R120" s="190">
        <v>0.8</v>
      </c>
      <c r="S120" s="190"/>
      <c r="T120" s="190"/>
      <c r="U120" s="185" t="s">
        <v>212</v>
      </c>
    </row>
    <row r="121" spans="2:21" ht="35.1" hidden="1" customHeight="1" x14ac:dyDescent="0.25">
      <c r="B121" s="185">
        <v>116</v>
      </c>
      <c r="C121" s="185" t="s">
        <v>203</v>
      </c>
      <c r="D121" s="191"/>
      <c r="E121" s="199"/>
      <c r="F121" s="214" t="s">
        <v>1965</v>
      </c>
      <c r="G121" s="188" t="s">
        <v>3809</v>
      </c>
      <c r="H121" s="195" t="s">
        <v>992</v>
      </c>
      <c r="I121" s="189" t="s">
        <v>160</v>
      </c>
      <c r="J121" s="185" t="s">
        <v>144</v>
      </c>
      <c r="K121" s="185" t="s">
        <v>1891</v>
      </c>
      <c r="L121" s="189">
        <v>80</v>
      </c>
      <c r="M121" s="189"/>
      <c r="N121" s="185"/>
      <c r="O121" s="189"/>
      <c r="P121" s="189"/>
      <c r="Q121" s="190">
        <v>7.2</v>
      </c>
      <c r="R121" s="190">
        <v>1.2</v>
      </c>
      <c r="S121" s="190">
        <v>3.22</v>
      </c>
      <c r="T121" s="190"/>
      <c r="U121" s="185" t="s">
        <v>212</v>
      </c>
    </row>
    <row r="122" spans="2:21" ht="35.1" hidden="1" customHeight="1" x14ac:dyDescent="0.25">
      <c r="B122" s="185">
        <v>117</v>
      </c>
      <c r="C122" s="185" t="s">
        <v>203</v>
      </c>
      <c r="D122" s="191"/>
      <c r="E122" s="199"/>
      <c r="F122" s="214" t="s">
        <v>1971</v>
      </c>
      <c r="G122" s="188" t="s">
        <v>3809</v>
      </c>
      <c r="H122" s="195" t="s">
        <v>992</v>
      </c>
      <c r="I122" s="189" t="s">
        <v>160</v>
      </c>
      <c r="J122" s="185" t="s">
        <v>144</v>
      </c>
      <c r="K122" s="185" t="s">
        <v>1891</v>
      </c>
      <c r="L122" s="189">
        <v>110</v>
      </c>
      <c r="M122" s="189"/>
      <c r="N122" s="185"/>
      <c r="O122" s="189"/>
      <c r="P122" s="189"/>
      <c r="Q122" s="190">
        <v>8.1999999999999993</v>
      </c>
      <c r="R122" s="190">
        <v>1</v>
      </c>
      <c r="S122" s="190">
        <v>1.56</v>
      </c>
      <c r="T122" s="190"/>
      <c r="U122" s="185" t="s">
        <v>212</v>
      </c>
    </row>
    <row r="123" spans="2:21" ht="35.1" hidden="1" customHeight="1" x14ac:dyDescent="0.25">
      <c r="B123" s="185">
        <v>118</v>
      </c>
      <c r="C123" s="185" t="s">
        <v>203</v>
      </c>
      <c r="D123" s="186" t="s">
        <v>994</v>
      </c>
      <c r="E123" s="199"/>
      <c r="F123" s="214" t="s">
        <v>1972</v>
      </c>
      <c r="G123" s="188" t="s">
        <v>3809</v>
      </c>
      <c r="H123" s="195" t="s">
        <v>992</v>
      </c>
      <c r="I123" s="189" t="s">
        <v>160</v>
      </c>
      <c r="J123" s="185" t="s">
        <v>144</v>
      </c>
      <c r="K123" s="185" t="s">
        <v>1891</v>
      </c>
      <c r="L123" s="189">
        <v>110</v>
      </c>
      <c r="M123" s="189" t="s">
        <v>173</v>
      </c>
      <c r="N123" s="185"/>
      <c r="O123" s="189" t="s">
        <v>1214</v>
      </c>
      <c r="P123" s="189" t="s">
        <v>1216</v>
      </c>
      <c r="Q123" s="190">
        <v>8.1999999999999993</v>
      </c>
      <c r="R123" s="190">
        <v>1</v>
      </c>
      <c r="S123" s="190">
        <v>2.12</v>
      </c>
      <c r="T123" s="190"/>
      <c r="U123" s="185" t="s">
        <v>212</v>
      </c>
    </row>
    <row r="124" spans="2:21" ht="35.1" hidden="1" customHeight="1" x14ac:dyDescent="0.25">
      <c r="B124" s="185">
        <v>119</v>
      </c>
      <c r="C124" s="185" t="s">
        <v>203</v>
      </c>
      <c r="D124" s="191"/>
      <c r="E124" s="199"/>
      <c r="F124" s="214" t="s">
        <v>1969</v>
      </c>
      <c r="G124" s="188" t="s">
        <v>3809</v>
      </c>
      <c r="H124" s="195" t="s">
        <v>992</v>
      </c>
      <c r="I124" s="189" t="s">
        <v>160</v>
      </c>
      <c r="J124" s="185" t="s">
        <v>144</v>
      </c>
      <c r="K124" s="185" t="s">
        <v>1891</v>
      </c>
      <c r="L124" s="189">
        <v>110</v>
      </c>
      <c r="M124" s="189"/>
      <c r="N124" s="185"/>
      <c r="O124" s="189"/>
      <c r="P124" s="189"/>
      <c r="Q124" s="190">
        <v>9.6</v>
      </c>
      <c r="R124" s="190">
        <v>1.2</v>
      </c>
      <c r="S124" s="190">
        <v>1.86</v>
      </c>
      <c r="T124" s="190"/>
      <c r="U124" s="185" t="s">
        <v>212</v>
      </c>
    </row>
    <row r="125" spans="2:21" ht="35.1" hidden="1" customHeight="1" x14ac:dyDescent="0.25">
      <c r="B125" s="185">
        <v>120</v>
      </c>
      <c r="C125" s="185" t="s">
        <v>203</v>
      </c>
      <c r="D125" s="191"/>
      <c r="E125" s="199"/>
      <c r="F125" s="214" t="s">
        <v>1970</v>
      </c>
      <c r="G125" s="188" t="s">
        <v>3809</v>
      </c>
      <c r="H125" s="195" t="s">
        <v>992</v>
      </c>
      <c r="I125" s="189" t="s">
        <v>160</v>
      </c>
      <c r="J125" s="185" t="s">
        <v>144</v>
      </c>
      <c r="K125" s="185" t="s">
        <v>1891</v>
      </c>
      <c r="L125" s="189">
        <v>110</v>
      </c>
      <c r="M125" s="189"/>
      <c r="N125" s="185"/>
      <c r="O125" s="189"/>
      <c r="P125" s="189"/>
      <c r="Q125" s="190">
        <v>9.6</v>
      </c>
      <c r="R125" s="190">
        <v>1.2</v>
      </c>
      <c r="S125" s="190">
        <v>2.5299999999999998</v>
      </c>
      <c r="T125" s="190"/>
      <c r="U125" s="185" t="s">
        <v>212</v>
      </c>
    </row>
    <row r="126" spans="2:21" ht="35.1" hidden="1" customHeight="1" x14ac:dyDescent="0.25">
      <c r="B126" s="185">
        <v>121</v>
      </c>
      <c r="C126" s="185" t="s">
        <v>203</v>
      </c>
      <c r="D126" s="191"/>
      <c r="E126" s="199"/>
      <c r="F126" s="215" t="s">
        <v>1266</v>
      </c>
      <c r="G126" s="188" t="s">
        <v>3809</v>
      </c>
      <c r="H126" s="191" t="s">
        <v>1900</v>
      </c>
      <c r="I126" s="189" t="s">
        <v>160</v>
      </c>
      <c r="J126" s="185" t="s">
        <v>144</v>
      </c>
      <c r="K126" s="185" t="s">
        <v>1891</v>
      </c>
      <c r="L126" s="189">
        <v>110</v>
      </c>
      <c r="M126" s="189" t="s">
        <v>173</v>
      </c>
      <c r="N126" s="185"/>
      <c r="O126" s="189" t="s">
        <v>1212</v>
      </c>
      <c r="P126" s="189" t="s">
        <v>1216</v>
      </c>
      <c r="Q126" s="190"/>
      <c r="R126" s="190"/>
      <c r="S126" s="190"/>
      <c r="T126" s="190"/>
      <c r="U126" s="185" t="s">
        <v>56</v>
      </c>
    </row>
    <row r="127" spans="2:21" ht="35.1" hidden="1" customHeight="1" x14ac:dyDescent="0.25">
      <c r="B127" s="185">
        <v>122</v>
      </c>
      <c r="C127" s="185" t="s">
        <v>203</v>
      </c>
      <c r="D127" s="191"/>
      <c r="E127" s="199"/>
      <c r="F127" s="195" t="s">
        <v>1276</v>
      </c>
      <c r="G127" s="188" t="s">
        <v>3809</v>
      </c>
      <c r="H127" s="191" t="s">
        <v>1900</v>
      </c>
      <c r="I127" s="189" t="s">
        <v>160</v>
      </c>
      <c r="J127" s="185" t="s">
        <v>144</v>
      </c>
      <c r="K127" s="185"/>
      <c r="L127" s="189">
        <v>110</v>
      </c>
      <c r="M127" s="189"/>
      <c r="N127" s="185"/>
      <c r="O127" s="189"/>
      <c r="P127" s="189"/>
      <c r="Q127" s="190"/>
      <c r="R127" s="190"/>
      <c r="S127" s="190"/>
      <c r="T127" s="190"/>
      <c r="U127" s="185"/>
    </row>
    <row r="128" spans="2:21" ht="35.1" hidden="1" customHeight="1" x14ac:dyDescent="0.25">
      <c r="B128" s="185">
        <v>123</v>
      </c>
      <c r="C128" s="185" t="s">
        <v>203</v>
      </c>
      <c r="D128" s="191"/>
      <c r="E128" s="199"/>
      <c r="F128" s="197" t="s">
        <v>1276</v>
      </c>
      <c r="G128" s="188" t="s">
        <v>3809</v>
      </c>
      <c r="H128" s="195" t="s">
        <v>1900</v>
      </c>
      <c r="I128" s="189"/>
      <c r="J128" s="185"/>
      <c r="K128" s="185"/>
      <c r="L128" s="189">
        <v>110</v>
      </c>
      <c r="M128" s="189"/>
      <c r="N128" s="185"/>
      <c r="O128" s="189"/>
      <c r="P128" s="189"/>
      <c r="Q128" s="190"/>
      <c r="R128" s="190"/>
      <c r="S128" s="190"/>
      <c r="T128" s="190"/>
      <c r="U128" s="185" t="s">
        <v>56</v>
      </c>
    </row>
    <row r="129" spans="2:21" ht="35.1" hidden="1" customHeight="1" x14ac:dyDescent="0.25">
      <c r="B129" s="185">
        <v>124</v>
      </c>
      <c r="C129" s="185" t="s">
        <v>203</v>
      </c>
      <c r="D129" s="191"/>
      <c r="E129" s="199"/>
      <c r="F129" s="197" t="s">
        <v>1262</v>
      </c>
      <c r="G129" s="188" t="s">
        <v>3809</v>
      </c>
      <c r="H129" s="195" t="s">
        <v>1900</v>
      </c>
      <c r="I129" s="189"/>
      <c r="J129" s="185"/>
      <c r="K129" s="185"/>
      <c r="L129" s="189">
        <v>50</v>
      </c>
      <c r="M129" s="189"/>
      <c r="N129" s="185"/>
      <c r="O129" s="189"/>
      <c r="P129" s="189"/>
      <c r="Q129" s="190"/>
      <c r="R129" s="190"/>
      <c r="S129" s="190"/>
      <c r="T129" s="190"/>
      <c r="U129" s="185" t="s">
        <v>56</v>
      </c>
    </row>
    <row r="130" spans="2:21" ht="35.1" hidden="1" customHeight="1" x14ac:dyDescent="0.25">
      <c r="B130" s="185">
        <v>125</v>
      </c>
      <c r="C130" s="185" t="s">
        <v>203</v>
      </c>
      <c r="D130" s="191"/>
      <c r="E130" s="199"/>
      <c r="F130" s="197" t="s">
        <v>1263</v>
      </c>
      <c r="G130" s="188" t="s">
        <v>3809</v>
      </c>
      <c r="H130" s="195" t="s">
        <v>1900</v>
      </c>
      <c r="I130" s="189"/>
      <c r="J130" s="185"/>
      <c r="K130" s="185"/>
      <c r="L130" s="189">
        <v>100</v>
      </c>
      <c r="M130" s="189"/>
      <c r="N130" s="185"/>
      <c r="O130" s="189"/>
      <c r="P130" s="189"/>
      <c r="Q130" s="190"/>
      <c r="R130" s="190"/>
      <c r="S130" s="190"/>
      <c r="T130" s="190"/>
      <c r="U130" s="185" t="s">
        <v>56</v>
      </c>
    </row>
    <row r="131" spans="2:21" ht="35.1" hidden="1" customHeight="1" x14ac:dyDescent="0.25">
      <c r="B131" s="185">
        <v>126</v>
      </c>
      <c r="C131" s="185" t="s">
        <v>203</v>
      </c>
      <c r="D131" s="191"/>
      <c r="E131" s="199"/>
      <c r="F131" s="197" t="s">
        <v>1281</v>
      </c>
      <c r="G131" s="188" t="s">
        <v>3809</v>
      </c>
      <c r="H131" s="195" t="s">
        <v>1900</v>
      </c>
      <c r="I131" s="189"/>
      <c r="J131" s="185"/>
      <c r="K131" s="185"/>
      <c r="L131" s="189">
        <v>100</v>
      </c>
      <c r="M131" s="189"/>
      <c r="N131" s="185"/>
      <c r="O131" s="189"/>
      <c r="P131" s="189"/>
      <c r="Q131" s="190"/>
      <c r="R131" s="190"/>
      <c r="S131" s="190"/>
      <c r="T131" s="190"/>
      <c r="U131" s="185" t="s">
        <v>211</v>
      </c>
    </row>
    <row r="132" spans="2:21" ht="35.1" hidden="1" customHeight="1" x14ac:dyDescent="0.25">
      <c r="B132" s="185">
        <v>127</v>
      </c>
      <c r="C132" s="185" t="s">
        <v>203</v>
      </c>
      <c r="D132" s="191"/>
      <c r="E132" s="199"/>
      <c r="F132" s="194" t="s">
        <v>1265</v>
      </c>
      <c r="G132" s="188" t="s">
        <v>3809</v>
      </c>
      <c r="H132" s="191" t="s">
        <v>1900</v>
      </c>
      <c r="I132" s="189" t="s">
        <v>160</v>
      </c>
      <c r="J132" s="185" t="s">
        <v>144</v>
      </c>
      <c r="K132" s="185" t="s">
        <v>1891</v>
      </c>
      <c r="L132" s="189">
        <v>100</v>
      </c>
      <c r="M132" s="189" t="s">
        <v>173</v>
      </c>
      <c r="N132" s="185"/>
      <c r="O132" s="189" t="s">
        <v>1212</v>
      </c>
      <c r="P132" s="189" t="s">
        <v>1216</v>
      </c>
      <c r="Q132" s="190"/>
      <c r="R132" s="190"/>
      <c r="S132" s="190"/>
      <c r="T132" s="190"/>
      <c r="U132" s="185" t="s">
        <v>56</v>
      </c>
    </row>
    <row r="133" spans="2:21" ht="35.1" hidden="1" customHeight="1" x14ac:dyDescent="0.25">
      <c r="B133" s="185">
        <v>128</v>
      </c>
      <c r="C133" s="185" t="s">
        <v>203</v>
      </c>
      <c r="D133" s="191"/>
      <c r="E133" s="199"/>
      <c r="F133" s="215" t="s">
        <v>1267</v>
      </c>
      <c r="G133" s="188" t="s">
        <v>3809</v>
      </c>
      <c r="H133" s="191" t="s">
        <v>1900</v>
      </c>
      <c r="I133" s="189" t="s">
        <v>160</v>
      </c>
      <c r="J133" s="185" t="s">
        <v>144</v>
      </c>
      <c r="K133" s="185" t="s">
        <v>1891</v>
      </c>
      <c r="L133" s="189">
        <v>50</v>
      </c>
      <c r="M133" s="189" t="s">
        <v>173</v>
      </c>
      <c r="N133" s="185"/>
      <c r="O133" s="189" t="s">
        <v>1212</v>
      </c>
      <c r="P133" s="189" t="s">
        <v>1216</v>
      </c>
      <c r="Q133" s="190"/>
      <c r="R133" s="190"/>
      <c r="S133" s="190"/>
      <c r="T133" s="190"/>
      <c r="U133" s="185" t="s">
        <v>56</v>
      </c>
    </row>
    <row r="134" spans="2:21" ht="35.1" hidden="1" customHeight="1" x14ac:dyDescent="0.25">
      <c r="B134" s="185">
        <v>129</v>
      </c>
      <c r="C134" s="185" t="s">
        <v>203</v>
      </c>
      <c r="D134" s="191"/>
      <c r="E134" s="199"/>
      <c r="F134" s="195" t="s">
        <v>1268</v>
      </c>
      <c r="G134" s="188" t="s">
        <v>3809</v>
      </c>
      <c r="H134" s="191" t="s">
        <v>1900</v>
      </c>
      <c r="I134" s="189" t="s">
        <v>160</v>
      </c>
      <c r="J134" s="185" t="s">
        <v>144</v>
      </c>
      <c r="K134" s="185" t="s">
        <v>1891</v>
      </c>
      <c r="L134" s="189">
        <v>80</v>
      </c>
      <c r="M134" s="189" t="s">
        <v>173</v>
      </c>
      <c r="N134" s="185"/>
      <c r="O134" s="189" t="s">
        <v>1212</v>
      </c>
      <c r="P134" s="189" t="s">
        <v>1216</v>
      </c>
      <c r="Q134" s="190"/>
      <c r="R134" s="190"/>
      <c r="S134" s="190"/>
      <c r="T134" s="190"/>
      <c r="U134" s="185" t="s">
        <v>56</v>
      </c>
    </row>
    <row r="135" spans="2:21" ht="35.1" hidden="1" customHeight="1" x14ac:dyDescent="0.25">
      <c r="B135" s="185">
        <v>130</v>
      </c>
      <c r="C135" s="185" t="s">
        <v>203</v>
      </c>
      <c r="D135" s="216"/>
      <c r="E135" s="199"/>
      <c r="F135" s="197" t="s">
        <v>1268</v>
      </c>
      <c r="G135" s="188" t="s">
        <v>3809</v>
      </c>
      <c r="H135" s="195" t="s">
        <v>1900</v>
      </c>
      <c r="I135" s="189"/>
      <c r="J135" s="185"/>
      <c r="K135" s="185"/>
      <c r="L135" s="189" t="s">
        <v>1209</v>
      </c>
      <c r="M135" s="189"/>
      <c r="N135" s="185"/>
      <c r="O135" s="189"/>
      <c r="P135" s="189"/>
      <c r="Q135" s="190"/>
      <c r="R135" s="190"/>
      <c r="S135" s="190"/>
      <c r="T135" s="190"/>
      <c r="U135" s="185" t="s">
        <v>56</v>
      </c>
    </row>
    <row r="136" spans="2:21" ht="35.1" hidden="1" customHeight="1" x14ac:dyDescent="0.25">
      <c r="B136" s="185">
        <v>131</v>
      </c>
      <c r="C136" s="185" t="s">
        <v>203</v>
      </c>
      <c r="D136" s="191"/>
      <c r="E136" s="199"/>
      <c r="F136" s="194" t="s">
        <v>1269</v>
      </c>
      <c r="G136" s="188" t="s">
        <v>3809</v>
      </c>
      <c r="H136" s="195" t="s">
        <v>1900</v>
      </c>
      <c r="I136" s="189" t="s">
        <v>160</v>
      </c>
      <c r="J136" s="185"/>
      <c r="K136" s="185" t="s">
        <v>1891</v>
      </c>
      <c r="L136" s="189">
        <v>100</v>
      </c>
      <c r="M136" s="189"/>
      <c r="N136" s="185"/>
      <c r="O136" s="189"/>
      <c r="P136" s="189"/>
      <c r="Q136" s="190">
        <v>8</v>
      </c>
      <c r="R136" s="190">
        <v>0.61</v>
      </c>
      <c r="S136" s="190"/>
      <c r="T136" s="190"/>
      <c r="U136" s="185" t="s">
        <v>56</v>
      </c>
    </row>
    <row r="137" spans="2:21" ht="35.1" hidden="1" customHeight="1" x14ac:dyDescent="0.25">
      <c r="B137" s="185">
        <v>132</v>
      </c>
      <c r="C137" s="185" t="s">
        <v>203</v>
      </c>
      <c r="D137" s="191"/>
      <c r="E137" s="199"/>
      <c r="F137" s="197" t="s">
        <v>1270</v>
      </c>
      <c r="G137" s="188" t="s">
        <v>3809</v>
      </c>
      <c r="H137" s="195" t="s">
        <v>1900</v>
      </c>
      <c r="I137" s="189"/>
      <c r="J137" s="185"/>
      <c r="K137" s="185"/>
      <c r="L137" s="189">
        <v>100</v>
      </c>
      <c r="M137" s="189"/>
      <c r="N137" s="185"/>
      <c r="O137" s="189"/>
      <c r="P137" s="189"/>
      <c r="Q137" s="190"/>
      <c r="R137" s="190"/>
      <c r="S137" s="190"/>
      <c r="T137" s="190"/>
      <c r="U137" s="185" t="s">
        <v>56</v>
      </c>
    </row>
    <row r="138" spans="2:21" ht="35.1" hidden="1" customHeight="1" x14ac:dyDescent="0.25">
      <c r="B138" s="185">
        <v>133</v>
      </c>
      <c r="C138" s="185" t="s">
        <v>203</v>
      </c>
      <c r="D138" s="191"/>
      <c r="E138" s="199"/>
      <c r="F138" s="197" t="s">
        <v>1271</v>
      </c>
      <c r="G138" s="188" t="s">
        <v>3809</v>
      </c>
      <c r="H138" s="195" t="s">
        <v>1900</v>
      </c>
      <c r="I138" s="189"/>
      <c r="J138" s="185"/>
      <c r="K138" s="185"/>
      <c r="L138" s="189">
        <v>100</v>
      </c>
      <c r="M138" s="189"/>
      <c r="N138" s="185"/>
      <c r="O138" s="189"/>
      <c r="P138" s="189"/>
      <c r="Q138" s="190"/>
      <c r="R138" s="190"/>
      <c r="S138" s="190"/>
      <c r="T138" s="190"/>
      <c r="U138" s="185" t="s">
        <v>56</v>
      </c>
    </row>
    <row r="139" spans="2:21" ht="35.1" hidden="1" customHeight="1" x14ac:dyDescent="0.25">
      <c r="B139" s="185">
        <v>134</v>
      </c>
      <c r="C139" s="185" t="s">
        <v>203</v>
      </c>
      <c r="D139" s="191"/>
      <c r="E139" s="199"/>
      <c r="F139" s="197" t="s">
        <v>1271</v>
      </c>
      <c r="G139" s="188" t="s">
        <v>3809</v>
      </c>
      <c r="H139" s="195" t="s">
        <v>1900</v>
      </c>
      <c r="I139" s="189"/>
      <c r="J139" s="185"/>
      <c r="K139" s="185"/>
      <c r="L139" s="189">
        <v>100</v>
      </c>
      <c r="M139" s="189"/>
      <c r="N139" s="185"/>
      <c r="O139" s="189"/>
      <c r="P139" s="189"/>
      <c r="Q139" s="190"/>
      <c r="R139" s="190"/>
      <c r="S139" s="190"/>
      <c r="T139" s="190"/>
      <c r="U139" s="185" t="s">
        <v>56</v>
      </c>
    </row>
    <row r="140" spans="2:21" ht="35.1" hidden="1" customHeight="1" x14ac:dyDescent="0.25">
      <c r="B140" s="185">
        <v>135</v>
      </c>
      <c r="C140" s="185" t="s">
        <v>203</v>
      </c>
      <c r="D140" s="191"/>
      <c r="E140" s="199"/>
      <c r="F140" s="197" t="s">
        <v>1272</v>
      </c>
      <c r="G140" s="188" t="s">
        <v>3809</v>
      </c>
      <c r="H140" s="195" t="s">
        <v>1900</v>
      </c>
      <c r="I140" s="189"/>
      <c r="J140" s="185"/>
      <c r="K140" s="185"/>
      <c r="L140" s="189" t="s">
        <v>1209</v>
      </c>
      <c r="M140" s="189"/>
      <c r="N140" s="185"/>
      <c r="O140" s="189"/>
      <c r="P140" s="189"/>
      <c r="Q140" s="190"/>
      <c r="R140" s="190"/>
      <c r="S140" s="190"/>
      <c r="T140" s="190"/>
      <c r="U140" s="185" t="s">
        <v>56</v>
      </c>
    </row>
    <row r="141" spans="2:21" ht="35.1" hidden="1" customHeight="1" x14ac:dyDescent="0.25">
      <c r="B141" s="185">
        <v>136</v>
      </c>
      <c r="C141" s="185" t="s">
        <v>203</v>
      </c>
      <c r="D141" s="191"/>
      <c r="E141" s="199"/>
      <c r="F141" s="197" t="s">
        <v>1273</v>
      </c>
      <c r="G141" s="188" t="s">
        <v>3809</v>
      </c>
      <c r="H141" s="195" t="s">
        <v>1900</v>
      </c>
      <c r="I141" s="189"/>
      <c r="J141" s="185"/>
      <c r="K141" s="185"/>
      <c r="L141" s="189">
        <v>100</v>
      </c>
      <c r="M141" s="189"/>
      <c r="N141" s="185"/>
      <c r="O141" s="189"/>
      <c r="P141" s="189"/>
      <c r="Q141" s="190"/>
      <c r="R141" s="190"/>
      <c r="S141" s="190"/>
      <c r="T141" s="190"/>
      <c r="U141" s="185" t="s">
        <v>56</v>
      </c>
    </row>
    <row r="142" spans="2:21" ht="35.1" hidden="1" customHeight="1" x14ac:dyDescent="0.25">
      <c r="B142" s="185">
        <v>137</v>
      </c>
      <c r="C142" s="185" t="s">
        <v>203</v>
      </c>
      <c r="D142" s="191"/>
      <c r="E142" s="199"/>
      <c r="F142" s="197" t="s">
        <v>1273</v>
      </c>
      <c r="G142" s="188" t="s">
        <v>3809</v>
      </c>
      <c r="H142" s="195" t="s">
        <v>1900</v>
      </c>
      <c r="I142" s="189"/>
      <c r="J142" s="185"/>
      <c r="K142" s="185"/>
      <c r="L142" s="189" t="s">
        <v>1209</v>
      </c>
      <c r="M142" s="189"/>
      <c r="N142" s="185"/>
      <c r="O142" s="189"/>
      <c r="P142" s="189"/>
      <c r="Q142" s="190"/>
      <c r="R142" s="190"/>
      <c r="S142" s="190"/>
      <c r="T142" s="190"/>
      <c r="U142" s="185" t="s">
        <v>56</v>
      </c>
    </row>
    <row r="143" spans="2:21" ht="35.1" hidden="1" customHeight="1" x14ac:dyDescent="0.25">
      <c r="B143" s="185">
        <v>138</v>
      </c>
      <c r="C143" s="185" t="s">
        <v>203</v>
      </c>
      <c r="D143" s="191"/>
      <c r="E143" s="199"/>
      <c r="F143" s="197" t="s">
        <v>1274</v>
      </c>
      <c r="G143" s="188" t="s">
        <v>3809</v>
      </c>
      <c r="H143" s="195" t="s">
        <v>1900</v>
      </c>
      <c r="I143" s="189"/>
      <c r="J143" s="185"/>
      <c r="K143" s="185"/>
      <c r="L143" s="189" t="s">
        <v>1209</v>
      </c>
      <c r="M143" s="189"/>
      <c r="N143" s="185"/>
      <c r="O143" s="189"/>
      <c r="P143" s="189"/>
      <c r="Q143" s="190"/>
      <c r="R143" s="190"/>
      <c r="S143" s="190"/>
      <c r="T143" s="190"/>
      <c r="U143" s="185" t="s">
        <v>56</v>
      </c>
    </row>
    <row r="144" spans="2:21" ht="35.1" hidden="1" customHeight="1" x14ac:dyDescent="0.25">
      <c r="B144" s="185">
        <v>139</v>
      </c>
      <c r="C144" s="185" t="s">
        <v>203</v>
      </c>
      <c r="D144" s="191"/>
      <c r="E144" s="199"/>
      <c r="F144" s="197" t="s">
        <v>1274</v>
      </c>
      <c r="G144" s="188" t="s">
        <v>3809</v>
      </c>
      <c r="H144" s="195" t="s">
        <v>1900</v>
      </c>
      <c r="I144" s="189"/>
      <c r="J144" s="185"/>
      <c r="K144" s="185"/>
      <c r="L144" s="189">
        <v>100</v>
      </c>
      <c r="M144" s="189"/>
      <c r="N144" s="185"/>
      <c r="O144" s="189"/>
      <c r="P144" s="189"/>
      <c r="Q144" s="190"/>
      <c r="R144" s="190"/>
      <c r="S144" s="190"/>
      <c r="T144" s="190"/>
      <c r="U144" s="185" t="s">
        <v>56</v>
      </c>
    </row>
    <row r="145" spans="2:21" ht="35.1" hidden="1" customHeight="1" x14ac:dyDescent="0.25">
      <c r="B145" s="185">
        <v>140</v>
      </c>
      <c r="C145" s="185" t="s">
        <v>203</v>
      </c>
      <c r="D145" s="191"/>
      <c r="E145" s="199"/>
      <c r="F145" s="195" t="s">
        <v>1275</v>
      </c>
      <c r="G145" s="188" t="s">
        <v>3809</v>
      </c>
      <c r="H145" s="191" t="s">
        <v>1900</v>
      </c>
      <c r="I145" s="189" t="s">
        <v>160</v>
      </c>
      <c r="J145" s="185" t="s">
        <v>144</v>
      </c>
      <c r="K145" s="185"/>
      <c r="L145" s="189">
        <v>100</v>
      </c>
      <c r="M145" s="189"/>
      <c r="N145" s="185"/>
      <c r="O145" s="189"/>
      <c r="P145" s="189"/>
      <c r="Q145" s="190"/>
      <c r="R145" s="190"/>
      <c r="S145" s="190"/>
      <c r="T145" s="190"/>
      <c r="U145" s="185"/>
    </row>
    <row r="146" spans="2:21" ht="35.1" hidden="1" customHeight="1" x14ac:dyDescent="0.25">
      <c r="B146" s="185">
        <v>141</v>
      </c>
      <c r="C146" s="185" t="s">
        <v>203</v>
      </c>
      <c r="D146" s="191"/>
      <c r="E146" s="199"/>
      <c r="F146" s="197" t="s">
        <v>1275</v>
      </c>
      <c r="G146" s="188" t="s">
        <v>3809</v>
      </c>
      <c r="H146" s="195" t="s">
        <v>1900</v>
      </c>
      <c r="I146" s="189"/>
      <c r="J146" s="185"/>
      <c r="K146" s="185"/>
      <c r="L146" s="189">
        <v>100</v>
      </c>
      <c r="M146" s="189"/>
      <c r="N146" s="185"/>
      <c r="O146" s="189"/>
      <c r="P146" s="189"/>
      <c r="Q146" s="190"/>
      <c r="R146" s="190"/>
      <c r="S146" s="190"/>
      <c r="T146" s="190"/>
      <c r="U146" s="185" t="s">
        <v>56</v>
      </c>
    </row>
    <row r="147" spans="2:21" ht="35.1" hidden="1" customHeight="1" x14ac:dyDescent="0.25">
      <c r="B147" s="185">
        <v>142</v>
      </c>
      <c r="C147" s="185" t="s">
        <v>203</v>
      </c>
      <c r="D147" s="191"/>
      <c r="E147" s="199"/>
      <c r="F147" s="195" t="s">
        <v>1277</v>
      </c>
      <c r="G147" s="188" t="s">
        <v>3809</v>
      </c>
      <c r="H147" s="191" t="s">
        <v>1900</v>
      </c>
      <c r="I147" s="189" t="s">
        <v>160</v>
      </c>
      <c r="J147" s="185" t="s">
        <v>144</v>
      </c>
      <c r="K147" s="185"/>
      <c r="L147" s="189">
        <v>80</v>
      </c>
      <c r="M147" s="189" t="s">
        <v>172</v>
      </c>
      <c r="N147" s="185"/>
      <c r="O147" s="189" t="s">
        <v>1212</v>
      </c>
      <c r="P147" s="189" t="s">
        <v>1216</v>
      </c>
      <c r="Q147" s="190"/>
      <c r="R147" s="190"/>
      <c r="S147" s="190"/>
      <c r="T147" s="190"/>
      <c r="U147" s="185"/>
    </row>
    <row r="148" spans="2:21" ht="35.1" hidden="1" customHeight="1" x14ac:dyDescent="0.25">
      <c r="B148" s="185">
        <v>143</v>
      </c>
      <c r="C148" s="185" t="s">
        <v>203</v>
      </c>
      <c r="D148" s="186"/>
      <c r="E148" s="199"/>
      <c r="F148" s="217" t="s">
        <v>1277</v>
      </c>
      <c r="G148" s="188" t="s">
        <v>3809</v>
      </c>
      <c r="H148" s="186" t="s">
        <v>1900</v>
      </c>
      <c r="I148" s="189"/>
      <c r="J148" s="185"/>
      <c r="K148" s="185"/>
      <c r="L148" s="189">
        <v>80</v>
      </c>
      <c r="M148" s="189"/>
      <c r="N148" s="185"/>
      <c r="O148" s="189"/>
      <c r="P148" s="189"/>
      <c r="Q148" s="190"/>
      <c r="R148" s="190"/>
      <c r="S148" s="190"/>
      <c r="T148" s="190"/>
      <c r="U148" s="185" t="s">
        <v>56</v>
      </c>
    </row>
    <row r="149" spans="2:21" ht="35.1" hidden="1" customHeight="1" x14ac:dyDescent="0.25">
      <c r="B149" s="185">
        <v>144</v>
      </c>
      <c r="C149" s="185" t="s">
        <v>203</v>
      </c>
      <c r="D149" s="186"/>
      <c r="E149" s="199"/>
      <c r="F149" s="194" t="s">
        <v>1278</v>
      </c>
      <c r="G149" s="188" t="s">
        <v>3809</v>
      </c>
      <c r="H149" s="186" t="s">
        <v>1900</v>
      </c>
      <c r="I149" s="189" t="s">
        <v>160</v>
      </c>
      <c r="J149" s="185" t="s">
        <v>1322</v>
      </c>
      <c r="K149" s="185"/>
      <c r="L149" s="189">
        <v>100</v>
      </c>
      <c r="M149" s="189"/>
      <c r="N149" s="185"/>
      <c r="O149" s="189"/>
      <c r="P149" s="189"/>
      <c r="Q149" s="190">
        <v>6.47</v>
      </c>
      <c r="R149" s="190">
        <v>1.19</v>
      </c>
      <c r="S149" s="190"/>
      <c r="T149" s="190">
        <v>1.31</v>
      </c>
      <c r="U149" s="185" t="s">
        <v>56</v>
      </c>
    </row>
    <row r="150" spans="2:21" ht="35.1" hidden="1" customHeight="1" x14ac:dyDescent="0.25">
      <c r="B150" s="185">
        <v>145</v>
      </c>
      <c r="C150" s="185" t="s">
        <v>203</v>
      </c>
      <c r="D150" s="186"/>
      <c r="E150" s="199"/>
      <c r="F150" s="194" t="s">
        <v>1279</v>
      </c>
      <c r="G150" s="188" t="s">
        <v>3809</v>
      </c>
      <c r="H150" s="186" t="s">
        <v>1900</v>
      </c>
      <c r="I150" s="189"/>
      <c r="J150" s="185"/>
      <c r="K150" s="185"/>
      <c r="L150" s="189" t="s">
        <v>1209</v>
      </c>
      <c r="M150" s="189"/>
      <c r="N150" s="185"/>
      <c r="O150" s="189"/>
      <c r="P150" s="189"/>
      <c r="Q150" s="190"/>
      <c r="R150" s="190"/>
      <c r="S150" s="190"/>
      <c r="T150" s="190"/>
      <c r="U150" s="185" t="s">
        <v>56</v>
      </c>
    </row>
    <row r="151" spans="2:21" ht="35.1" hidden="1" customHeight="1" x14ac:dyDescent="0.25">
      <c r="B151" s="185">
        <v>146</v>
      </c>
      <c r="C151" s="185" t="s">
        <v>203</v>
      </c>
      <c r="D151" s="191"/>
      <c r="E151" s="199"/>
      <c r="F151" s="197" t="s">
        <v>1279</v>
      </c>
      <c r="G151" s="188" t="s">
        <v>3809</v>
      </c>
      <c r="H151" s="195" t="s">
        <v>1900</v>
      </c>
      <c r="I151" s="189"/>
      <c r="J151" s="185"/>
      <c r="K151" s="185"/>
      <c r="L151" s="189">
        <v>100</v>
      </c>
      <c r="M151" s="189"/>
      <c r="N151" s="185"/>
      <c r="O151" s="189"/>
      <c r="P151" s="189"/>
      <c r="Q151" s="190"/>
      <c r="R151" s="190"/>
      <c r="S151" s="190"/>
      <c r="T151" s="190"/>
      <c r="U151" s="185" t="s">
        <v>56</v>
      </c>
    </row>
    <row r="152" spans="2:21" ht="35.1" hidden="1" customHeight="1" x14ac:dyDescent="0.25">
      <c r="B152" s="185">
        <v>147</v>
      </c>
      <c r="C152" s="185" t="s">
        <v>203</v>
      </c>
      <c r="D152" s="191"/>
      <c r="E152" s="199"/>
      <c r="F152" s="197" t="s">
        <v>1280</v>
      </c>
      <c r="G152" s="188" t="s">
        <v>3809</v>
      </c>
      <c r="H152" s="186" t="s">
        <v>1900</v>
      </c>
      <c r="I152" s="189"/>
      <c r="J152" s="185"/>
      <c r="K152" s="185"/>
      <c r="L152" s="189" t="s">
        <v>1209</v>
      </c>
      <c r="M152" s="189"/>
      <c r="N152" s="185"/>
      <c r="O152" s="189"/>
      <c r="P152" s="189"/>
      <c r="Q152" s="190"/>
      <c r="R152" s="190"/>
      <c r="S152" s="190"/>
      <c r="T152" s="190"/>
      <c r="U152" s="185" t="s">
        <v>56</v>
      </c>
    </row>
    <row r="153" spans="2:21" ht="35.1" hidden="1" customHeight="1" x14ac:dyDescent="0.25">
      <c r="B153" s="185">
        <v>148</v>
      </c>
      <c r="C153" s="185" t="s">
        <v>203</v>
      </c>
      <c r="D153" s="191"/>
      <c r="E153" s="199"/>
      <c r="F153" s="194" t="s">
        <v>1280</v>
      </c>
      <c r="G153" s="188" t="s">
        <v>3809</v>
      </c>
      <c r="H153" s="186" t="s">
        <v>1900</v>
      </c>
      <c r="I153" s="189" t="s">
        <v>160</v>
      </c>
      <c r="J153" s="185" t="s">
        <v>1322</v>
      </c>
      <c r="K153" s="185"/>
      <c r="L153" s="189">
        <v>100</v>
      </c>
      <c r="M153" s="189"/>
      <c r="N153" s="185"/>
      <c r="O153" s="189"/>
      <c r="P153" s="189"/>
      <c r="Q153" s="190">
        <v>9.4</v>
      </c>
      <c r="R153" s="190">
        <v>1.52</v>
      </c>
      <c r="S153" s="190"/>
      <c r="T153" s="190"/>
      <c r="U153" s="185" t="s">
        <v>56</v>
      </c>
    </row>
    <row r="154" spans="2:21" ht="35.1" hidden="1" customHeight="1" x14ac:dyDescent="0.25">
      <c r="B154" s="185">
        <v>149</v>
      </c>
      <c r="C154" s="185" t="s">
        <v>203</v>
      </c>
      <c r="D154" s="186" t="s">
        <v>2861</v>
      </c>
      <c r="E154" s="193" t="s">
        <v>1318</v>
      </c>
      <c r="F154" s="194" t="s">
        <v>1120</v>
      </c>
      <c r="G154" s="188" t="s">
        <v>3809</v>
      </c>
      <c r="H154" s="186" t="s">
        <v>2860</v>
      </c>
      <c r="I154" s="196" t="s">
        <v>160</v>
      </c>
      <c r="J154" s="197" t="s">
        <v>1124</v>
      </c>
      <c r="K154" s="197" t="s">
        <v>1891</v>
      </c>
      <c r="L154" s="189">
        <v>110</v>
      </c>
      <c r="M154" s="189" t="s">
        <v>172</v>
      </c>
      <c r="N154" s="197" t="s">
        <v>1887</v>
      </c>
      <c r="O154" s="189" t="s">
        <v>1212</v>
      </c>
      <c r="P154" s="189" t="s">
        <v>1216</v>
      </c>
      <c r="Q154" s="198">
        <v>7.899</v>
      </c>
      <c r="R154" s="198">
        <v>0.61</v>
      </c>
      <c r="S154" s="198"/>
      <c r="T154" s="198">
        <v>0.81499999999999995</v>
      </c>
      <c r="U154" s="196" t="s">
        <v>123</v>
      </c>
    </row>
    <row r="155" spans="2:21" ht="35.1" hidden="1" customHeight="1" x14ac:dyDescent="0.25">
      <c r="B155" s="185">
        <v>150</v>
      </c>
      <c r="C155" s="185"/>
      <c r="D155" s="186" t="s">
        <v>2861</v>
      </c>
      <c r="E155" s="193" t="s">
        <v>1318</v>
      </c>
      <c r="F155" s="194" t="s">
        <v>1121</v>
      </c>
      <c r="G155" s="188" t="s">
        <v>3809</v>
      </c>
      <c r="H155" s="195" t="s">
        <v>2860</v>
      </c>
      <c r="I155" s="196" t="s">
        <v>160</v>
      </c>
      <c r="J155" s="197" t="s">
        <v>1124</v>
      </c>
      <c r="K155" s="197" t="s">
        <v>1891</v>
      </c>
      <c r="L155" s="189">
        <v>110</v>
      </c>
      <c r="M155" s="189" t="s">
        <v>173</v>
      </c>
      <c r="N155" s="197">
        <v>1.1000000000000001</v>
      </c>
      <c r="O155" s="189" t="s">
        <v>1212</v>
      </c>
      <c r="P155" s="189" t="s">
        <v>1216</v>
      </c>
      <c r="Q155" s="198">
        <v>7.9119999999999999</v>
      </c>
      <c r="R155" s="185"/>
      <c r="S155" s="198">
        <v>1.8</v>
      </c>
      <c r="T155" s="198">
        <v>0.81499999999999995</v>
      </c>
      <c r="U155" s="196" t="s">
        <v>123</v>
      </c>
    </row>
    <row r="156" spans="2:21" ht="35.1" hidden="1" customHeight="1" x14ac:dyDescent="0.25">
      <c r="B156" s="185">
        <v>151</v>
      </c>
      <c r="C156" s="185"/>
      <c r="D156" s="186" t="s">
        <v>2861</v>
      </c>
      <c r="E156" s="193"/>
      <c r="F156" s="218" t="s">
        <v>2863</v>
      </c>
      <c r="G156" s="188" t="s">
        <v>3809</v>
      </c>
      <c r="H156" s="195" t="s">
        <v>2860</v>
      </c>
      <c r="I156" s="196" t="s">
        <v>160</v>
      </c>
      <c r="J156" s="197" t="s">
        <v>1124</v>
      </c>
      <c r="K156" s="197" t="s">
        <v>1891</v>
      </c>
      <c r="L156" s="189">
        <v>100</v>
      </c>
      <c r="M156" s="189" t="s">
        <v>173</v>
      </c>
      <c r="N156" s="197"/>
      <c r="O156" s="189" t="s">
        <v>1212</v>
      </c>
      <c r="P156" s="189" t="s">
        <v>1216</v>
      </c>
      <c r="Q156" s="198">
        <v>5.9119999999999999</v>
      </c>
      <c r="R156" s="198">
        <v>0.61</v>
      </c>
      <c r="S156" s="198"/>
      <c r="T156" s="198">
        <v>0.81499999999999995</v>
      </c>
      <c r="U156" s="196" t="s">
        <v>123</v>
      </c>
    </row>
    <row r="157" spans="2:21" ht="35.1" hidden="1" customHeight="1" x14ac:dyDescent="0.25">
      <c r="B157" s="185">
        <v>152</v>
      </c>
      <c r="C157" s="185"/>
      <c r="D157" s="186" t="s">
        <v>2861</v>
      </c>
      <c r="E157" s="193"/>
      <c r="F157" s="218" t="s">
        <v>2862</v>
      </c>
      <c r="G157" s="188" t="s">
        <v>3809</v>
      </c>
      <c r="H157" s="195" t="s">
        <v>2860</v>
      </c>
      <c r="I157" s="196" t="s">
        <v>160</v>
      </c>
      <c r="J157" s="197" t="s">
        <v>1124</v>
      </c>
      <c r="K157" s="197" t="s">
        <v>1891</v>
      </c>
      <c r="L157" s="189">
        <v>100</v>
      </c>
      <c r="M157" s="189" t="s">
        <v>173</v>
      </c>
      <c r="N157" s="197"/>
      <c r="O157" s="189" t="s">
        <v>1212</v>
      </c>
      <c r="P157" s="189" t="s">
        <v>1216</v>
      </c>
      <c r="Q157" s="198">
        <v>5.9180000000000001</v>
      </c>
      <c r="R157" s="198"/>
      <c r="S157" s="198">
        <v>1.8</v>
      </c>
      <c r="T157" s="198">
        <v>0.81499999999999995</v>
      </c>
      <c r="U157" s="196" t="s">
        <v>123</v>
      </c>
    </row>
    <row r="158" spans="2:21" ht="35.1" hidden="1" customHeight="1" x14ac:dyDescent="0.25">
      <c r="B158" s="185">
        <v>153</v>
      </c>
      <c r="C158" s="185"/>
      <c r="D158" s="186" t="s">
        <v>2861</v>
      </c>
      <c r="E158" s="193" t="s">
        <v>1318</v>
      </c>
      <c r="F158" s="194" t="s">
        <v>1122</v>
      </c>
      <c r="G158" s="188" t="s">
        <v>3809</v>
      </c>
      <c r="H158" s="195" t="s">
        <v>2860</v>
      </c>
      <c r="I158" s="196" t="s">
        <v>160</v>
      </c>
      <c r="J158" s="197" t="s">
        <v>1124</v>
      </c>
      <c r="K158" s="197" t="s">
        <v>1891</v>
      </c>
      <c r="L158" s="189">
        <v>80</v>
      </c>
      <c r="M158" s="189" t="s">
        <v>172</v>
      </c>
      <c r="N158" s="197" t="s">
        <v>1887</v>
      </c>
      <c r="O158" s="189" t="s">
        <v>1212</v>
      </c>
      <c r="P158" s="189" t="s">
        <v>1216</v>
      </c>
      <c r="Q158" s="198">
        <v>5</v>
      </c>
      <c r="R158" s="198">
        <v>0.61</v>
      </c>
      <c r="S158" s="198"/>
      <c r="T158" s="198">
        <v>0.81499999999999995</v>
      </c>
      <c r="U158" s="196" t="s">
        <v>123</v>
      </c>
    </row>
    <row r="159" spans="2:21" ht="35.1" hidden="1" customHeight="1" x14ac:dyDescent="0.25">
      <c r="B159" s="185">
        <v>154</v>
      </c>
      <c r="C159" s="185"/>
      <c r="D159" s="186" t="s">
        <v>2861</v>
      </c>
      <c r="E159" s="193"/>
      <c r="F159" s="194" t="s">
        <v>2864</v>
      </c>
      <c r="G159" s="188" t="s">
        <v>3809</v>
      </c>
      <c r="H159" s="195" t="s">
        <v>2860</v>
      </c>
      <c r="I159" s="196" t="s">
        <v>160</v>
      </c>
      <c r="J159" s="197" t="s">
        <v>1124</v>
      </c>
      <c r="K159" s="197" t="s">
        <v>1891</v>
      </c>
      <c r="L159" s="189" t="s">
        <v>1209</v>
      </c>
      <c r="M159" s="189" t="s">
        <v>172</v>
      </c>
      <c r="N159" s="197"/>
      <c r="O159" s="189" t="s">
        <v>1212</v>
      </c>
      <c r="P159" s="189" t="s">
        <v>1216</v>
      </c>
      <c r="Q159" s="198">
        <v>4.0549999999999997</v>
      </c>
      <c r="R159" s="198">
        <v>0.61</v>
      </c>
      <c r="S159" s="198"/>
      <c r="T159" s="198">
        <v>0.81499999999999995</v>
      </c>
      <c r="U159" s="196" t="s">
        <v>123</v>
      </c>
    </row>
    <row r="160" spans="2:21" ht="35.1" hidden="1" customHeight="1" x14ac:dyDescent="0.25">
      <c r="B160" s="185">
        <v>155</v>
      </c>
      <c r="C160" s="185"/>
      <c r="D160" s="186" t="s">
        <v>2861</v>
      </c>
      <c r="E160" s="193" t="s">
        <v>1318</v>
      </c>
      <c r="F160" s="194" t="s">
        <v>1123</v>
      </c>
      <c r="G160" s="188" t="s">
        <v>3809</v>
      </c>
      <c r="H160" s="195" t="s">
        <v>2860</v>
      </c>
      <c r="I160" s="196" t="s">
        <v>160</v>
      </c>
      <c r="J160" s="197" t="s">
        <v>1124</v>
      </c>
      <c r="K160" s="197" t="s">
        <v>1891</v>
      </c>
      <c r="L160" s="189">
        <v>80</v>
      </c>
      <c r="M160" s="189" t="s">
        <v>173</v>
      </c>
      <c r="N160" s="197">
        <v>1.2</v>
      </c>
      <c r="O160" s="189" t="s">
        <v>1212</v>
      </c>
      <c r="P160" s="189" t="s">
        <v>1216</v>
      </c>
      <c r="Q160" s="198">
        <v>5</v>
      </c>
      <c r="R160" s="198">
        <v>0.61</v>
      </c>
      <c r="S160" s="198"/>
      <c r="T160" s="198">
        <v>0.81499999999999995</v>
      </c>
      <c r="U160" s="196" t="s">
        <v>123</v>
      </c>
    </row>
    <row r="161" spans="2:21" ht="35.1" hidden="1" customHeight="1" x14ac:dyDescent="0.25">
      <c r="B161" s="185">
        <v>156</v>
      </c>
      <c r="C161" s="185"/>
      <c r="D161" s="191"/>
      <c r="E161" s="199"/>
      <c r="F161" s="194" t="s">
        <v>1282</v>
      </c>
      <c r="G161" s="188" t="s">
        <v>3809</v>
      </c>
      <c r="H161" s="195"/>
      <c r="I161" s="189"/>
      <c r="J161" s="185"/>
      <c r="K161" s="185"/>
      <c r="L161" s="189">
        <v>100</v>
      </c>
      <c r="M161" s="189"/>
      <c r="N161" s="185"/>
      <c r="O161" s="189"/>
      <c r="P161" s="189"/>
      <c r="Q161" s="200"/>
      <c r="R161" s="200"/>
      <c r="S161" s="200"/>
      <c r="T161" s="200"/>
      <c r="U161" s="197" t="s">
        <v>1288</v>
      </c>
    </row>
    <row r="162" spans="2:21" ht="35.1" hidden="1" customHeight="1" x14ac:dyDescent="0.25">
      <c r="B162" s="185">
        <v>157</v>
      </c>
      <c r="C162" s="185"/>
      <c r="D162" s="191"/>
      <c r="E162" s="199"/>
      <c r="F162" s="197" t="s">
        <v>1284</v>
      </c>
      <c r="G162" s="188" t="s">
        <v>3809</v>
      </c>
      <c r="H162" s="195"/>
      <c r="I162" s="189"/>
      <c r="J162" s="185"/>
      <c r="K162" s="185"/>
      <c r="L162" s="189">
        <v>100</v>
      </c>
      <c r="M162" s="189"/>
      <c r="N162" s="185"/>
      <c r="O162" s="189"/>
      <c r="P162" s="189"/>
      <c r="Q162" s="200"/>
      <c r="R162" s="200"/>
      <c r="S162" s="200"/>
      <c r="T162" s="200"/>
      <c r="U162" s="197" t="s">
        <v>1288</v>
      </c>
    </row>
    <row r="163" spans="2:21" ht="35.1" hidden="1" customHeight="1" x14ac:dyDescent="0.25">
      <c r="B163" s="185">
        <v>158</v>
      </c>
      <c r="C163" s="185"/>
      <c r="D163" s="191"/>
      <c r="E163" s="199"/>
      <c r="F163" s="197" t="s">
        <v>1291</v>
      </c>
      <c r="G163" s="188" t="s">
        <v>3809</v>
      </c>
      <c r="H163" s="195"/>
      <c r="I163" s="189"/>
      <c r="J163" s="185"/>
      <c r="K163" s="185"/>
      <c r="L163" s="189">
        <v>100</v>
      </c>
      <c r="M163" s="189"/>
      <c r="N163" s="185"/>
      <c r="O163" s="189"/>
      <c r="P163" s="189"/>
      <c r="Q163" s="200"/>
      <c r="R163" s="200"/>
      <c r="S163" s="200"/>
      <c r="T163" s="200"/>
      <c r="U163" s="197" t="s">
        <v>1294</v>
      </c>
    </row>
    <row r="164" spans="2:21" ht="35.1" hidden="1" customHeight="1" x14ac:dyDescent="0.25">
      <c r="B164" s="185">
        <v>159</v>
      </c>
      <c r="C164" s="185"/>
      <c r="D164" s="191"/>
      <c r="E164" s="199"/>
      <c r="F164" s="197" t="s">
        <v>1292</v>
      </c>
      <c r="G164" s="188" t="s">
        <v>3809</v>
      </c>
      <c r="H164" s="195"/>
      <c r="I164" s="189"/>
      <c r="J164" s="185"/>
      <c r="K164" s="185"/>
      <c r="L164" s="189" t="s">
        <v>1209</v>
      </c>
      <c r="M164" s="189"/>
      <c r="N164" s="185"/>
      <c r="O164" s="189"/>
      <c r="P164" s="189"/>
      <c r="Q164" s="200"/>
      <c r="R164" s="200"/>
      <c r="S164" s="200"/>
      <c r="T164" s="200"/>
      <c r="U164" s="197" t="s">
        <v>1288</v>
      </c>
    </row>
    <row r="165" spans="2:21" ht="35.1" hidden="1" customHeight="1" x14ac:dyDescent="0.25">
      <c r="B165" s="185">
        <v>160</v>
      </c>
      <c r="C165" s="185"/>
      <c r="D165" s="191"/>
      <c r="E165" s="199"/>
      <c r="F165" s="197" t="s">
        <v>1292</v>
      </c>
      <c r="G165" s="188" t="s">
        <v>3809</v>
      </c>
      <c r="H165" s="195"/>
      <c r="I165" s="189"/>
      <c r="J165" s="185"/>
      <c r="K165" s="185"/>
      <c r="L165" s="189">
        <v>100</v>
      </c>
      <c r="M165" s="189"/>
      <c r="N165" s="185"/>
      <c r="O165" s="189"/>
      <c r="P165" s="189"/>
      <c r="Q165" s="200"/>
      <c r="R165" s="200"/>
      <c r="S165" s="200"/>
      <c r="T165" s="200"/>
      <c r="U165" s="197" t="s">
        <v>1288</v>
      </c>
    </row>
    <row r="166" spans="2:21" ht="35.1" hidden="1" customHeight="1" x14ac:dyDescent="0.25">
      <c r="B166" s="185">
        <v>161</v>
      </c>
      <c r="C166" s="185"/>
      <c r="D166" s="191"/>
      <c r="E166" s="199"/>
      <c r="F166" s="197" t="s">
        <v>1292</v>
      </c>
      <c r="G166" s="188" t="s">
        <v>3809</v>
      </c>
      <c r="H166" s="195"/>
      <c r="I166" s="189"/>
      <c r="J166" s="185"/>
      <c r="K166" s="185"/>
      <c r="L166" s="189">
        <v>100</v>
      </c>
      <c r="M166" s="189"/>
      <c r="N166" s="185"/>
      <c r="O166" s="189"/>
      <c r="P166" s="189"/>
      <c r="Q166" s="200"/>
      <c r="R166" s="200"/>
      <c r="S166" s="200"/>
      <c r="T166" s="200"/>
      <c r="U166" s="197" t="s">
        <v>1288</v>
      </c>
    </row>
    <row r="167" spans="2:21" ht="35.1" hidden="1" customHeight="1" x14ac:dyDescent="0.25">
      <c r="B167" s="185">
        <v>162</v>
      </c>
      <c r="C167" s="185"/>
      <c r="D167" s="191"/>
      <c r="E167" s="199"/>
      <c r="F167" s="197" t="s">
        <v>1293</v>
      </c>
      <c r="G167" s="188" t="s">
        <v>3809</v>
      </c>
      <c r="H167" s="195"/>
      <c r="I167" s="189"/>
      <c r="J167" s="185"/>
      <c r="K167" s="185"/>
      <c r="L167" s="189">
        <v>100</v>
      </c>
      <c r="M167" s="189"/>
      <c r="N167" s="185"/>
      <c r="O167" s="189"/>
      <c r="P167" s="189"/>
      <c r="Q167" s="200"/>
      <c r="R167" s="200"/>
      <c r="S167" s="200"/>
      <c r="T167" s="200"/>
      <c r="U167" s="197" t="s">
        <v>1288</v>
      </c>
    </row>
    <row r="168" spans="2:21" ht="35.1" hidden="1" customHeight="1" x14ac:dyDescent="0.25">
      <c r="B168" s="185">
        <v>162</v>
      </c>
      <c r="C168" s="185"/>
      <c r="D168" s="185"/>
      <c r="E168" s="187"/>
      <c r="F168" s="185"/>
      <c r="G168" s="219"/>
      <c r="H168" s="185"/>
      <c r="I168" s="185"/>
      <c r="J168" s="185"/>
      <c r="K168" s="185"/>
      <c r="L168" s="185"/>
      <c r="M168" s="185"/>
      <c r="N168" s="185"/>
      <c r="O168" s="185"/>
      <c r="P168" s="185"/>
      <c r="Q168" s="190"/>
      <c r="R168" s="190"/>
      <c r="S168" s="190"/>
      <c r="T168" s="190"/>
      <c r="U168" s="185"/>
    </row>
    <row r="169" spans="2:21" ht="35.1" hidden="1" customHeight="1" x14ac:dyDescent="0.25">
      <c r="B169" s="185">
        <v>163</v>
      </c>
      <c r="C169" s="185"/>
      <c r="D169" s="185"/>
      <c r="E169" s="187"/>
      <c r="F169" s="185"/>
      <c r="G169" s="219"/>
      <c r="H169" s="185"/>
      <c r="I169" s="185"/>
      <c r="J169" s="185"/>
      <c r="K169" s="185"/>
      <c r="L169" s="185"/>
      <c r="M169" s="185"/>
      <c r="N169" s="185"/>
      <c r="O169" s="185"/>
      <c r="P169" s="185"/>
      <c r="Q169" s="190"/>
      <c r="R169" s="190"/>
      <c r="S169" s="190"/>
      <c r="T169" s="190"/>
      <c r="U169" s="185"/>
    </row>
    <row r="170" spans="2:21" ht="35.1" hidden="1" customHeight="1" x14ac:dyDescent="0.25">
      <c r="B170" s="185">
        <v>164</v>
      </c>
      <c r="C170" s="185"/>
      <c r="D170" s="185"/>
      <c r="E170" s="187"/>
      <c r="F170" s="220"/>
      <c r="G170" s="221"/>
      <c r="H170" s="185"/>
      <c r="I170" s="185"/>
      <c r="J170" s="185"/>
      <c r="K170" s="185"/>
      <c r="L170" s="185"/>
      <c r="M170" s="185"/>
      <c r="N170" s="185"/>
      <c r="O170" s="185"/>
      <c r="P170" s="185"/>
      <c r="Q170" s="190"/>
      <c r="R170" s="190"/>
      <c r="S170" s="190"/>
      <c r="T170" s="190"/>
      <c r="U170" s="185"/>
    </row>
    <row r="171" spans="2:21" ht="35.1" hidden="1" customHeight="1" x14ac:dyDescent="0.25">
      <c r="B171" s="185">
        <v>165</v>
      </c>
      <c r="C171" s="185"/>
      <c r="D171" s="185"/>
      <c r="E171" s="187"/>
      <c r="F171" s="220"/>
      <c r="G171" s="221"/>
      <c r="H171" s="185"/>
      <c r="I171" s="185"/>
      <c r="J171" s="185"/>
      <c r="K171" s="185"/>
      <c r="L171" s="185"/>
      <c r="M171" s="185"/>
      <c r="N171" s="185"/>
      <c r="O171" s="185"/>
      <c r="P171" s="185"/>
      <c r="Q171" s="190"/>
      <c r="R171" s="190"/>
      <c r="S171" s="190"/>
      <c r="T171" s="190"/>
      <c r="U171" s="185"/>
    </row>
    <row r="172" spans="2:21" ht="35.1" hidden="1" customHeight="1" x14ac:dyDescent="0.25">
      <c r="B172" s="185">
        <v>166</v>
      </c>
      <c r="C172" s="185"/>
      <c r="D172" s="185"/>
      <c r="E172" s="187"/>
      <c r="F172" s="220"/>
      <c r="G172" s="221"/>
      <c r="H172" s="185"/>
      <c r="I172" s="185"/>
      <c r="J172" s="185"/>
      <c r="K172" s="185"/>
      <c r="L172" s="185"/>
      <c r="M172" s="185"/>
      <c r="N172" s="185"/>
      <c r="O172" s="185"/>
      <c r="P172" s="185"/>
      <c r="Q172" s="190"/>
      <c r="R172" s="190"/>
      <c r="S172" s="190"/>
      <c r="T172" s="190"/>
      <c r="U172" s="185"/>
    </row>
    <row r="173" spans="2:21" ht="35.1" hidden="1" customHeight="1" x14ac:dyDescent="0.25">
      <c r="B173" s="185">
        <v>167</v>
      </c>
      <c r="C173" s="185"/>
      <c r="D173" s="185"/>
      <c r="E173" s="187"/>
      <c r="F173" s="220"/>
      <c r="G173" s="221"/>
      <c r="H173" s="185"/>
      <c r="I173" s="185"/>
      <c r="J173" s="185"/>
      <c r="K173" s="185"/>
      <c r="L173" s="185"/>
      <c r="M173" s="185"/>
      <c r="N173" s="185"/>
      <c r="O173" s="185"/>
      <c r="P173" s="185"/>
      <c r="Q173" s="190"/>
      <c r="R173" s="190"/>
      <c r="S173" s="190"/>
      <c r="T173" s="190"/>
      <c r="U173" s="185"/>
    </row>
    <row r="174" spans="2:21" ht="35.1" hidden="1" customHeight="1" x14ac:dyDescent="0.25">
      <c r="B174" s="185">
        <v>168</v>
      </c>
      <c r="C174" s="185"/>
      <c r="D174" s="185"/>
      <c r="E174" s="187"/>
      <c r="F174" s="481"/>
      <c r="G174" s="219"/>
      <c r="H174" s="185"/>
      <c r="I174" s="185"/>
      <c r="J174" s="185"/>
      <c r="K174" s="185"/>
      <c r="L174" s="185"/>
      <c r="M174" s="185"/>
      <c r="N174" s="185"/>
      <c r="O174" s="185"/>
      <c r="P174" s="185"/>
      <c r="Q174" s="190"/>
      <c r="R174" s="190"/>
      <c r="S174" s="190"/>
      <c r="T174" s="190"/>
      <c r="U174" s="185"/>
    </row>
    <row r="179" spans="5:7" x14ac:dyDescent="0.25">
      <c r="E179" s="201"/>
      <c r="G179" s="201"/>
    </row>
    <row r="180" spans="5:7" x14ac:dyDescent="0.25">
      <c r="E180" s="201"/>
      <c r="G180" s="201"/>
    </row>
    <row r="181" spans="5:7" x14ac:dyDescent="0.25">
      <c r="E181" s="201"/>
      <c r="G181" s="201"/>
    </row>
    <row r="182" spans="5:7" x14ac:dyDescent="0.25">
      <c r="E182" s="201"/>
      <c r="G182" s="201"/>
    </row>
    <row r="183" spans="5:7" x14ac:dyDescent="0.25">
      <c r="E183" s="201"/>
      <c r="G183" s="201"/>
    </row>
    <row r="184" spans="5:7" x14ac:dyDescent="0.25">
      <c r="E184" s="201"/>
      <c r="G184" s="201"/>
    </row>
    <row r="185" spans="5:7" x14ac:dyDescent="0.25">
      <c r="E185" s="201"/>
      <c r="G185" s="201"/>
    </row>
    <row r="186" spans="5:7" x14ac:dyDescent="0.25">
      <c r="E186" s="201"/>
      <c r="G186" s="201"/>
    </row>
    <row r="187" spans="5:7" x14ac:dyDescent="0.25">
      <c r="E187" s="201"/>
      <c r="G187" s="201"/>
    </row>
    <row r="188" spans="5:7" x14ac:dyDescent="0.25">
      <c r="E188" s="201"/>
      <c r="G188" s="201"/>
    </row>
    <row r="189" spans="5:7" x14ac:dyDescent="0.25">
      <c r="E189" s="201"/>
      <c r="G189" s="201"/>
    </row>
    <row r="190" spans="5:7" x14ac:dyDescent="0.25">
      <c r="E190" s="201"/>
      <c r="G190" s="201"/>
    </row>
    <row r="191" spans="5:7" x14ac:dyDescent="0.25">
      <c r="E191" s="201"/>
      <c r="G191" s="201"/>
    </row>
    <row r="192" spans="5:7" x14ac:dyDescent="0.25">
      <c r="E192" s="201"/>
      <c r="G192" s="201"/>
    </row>
    <row r="193" spans="5:7" x14ac:dyDescent="0.25">
      <c r="E193" s="201"/>
      <c r="G193" s="201"/>
    </row>
    <row r="194" spans="5:7" x14ac:dyDescent="0.25">
      <c r="E194" s="201"/>
      <c r="G194" s="201"/>
    </row>
    <row r="195" spans="5:7" x14ac:dyDescent="0.25">
      <c r="E195" s="201"/>
      <c r="G195" s="201"/>
    </row>
    <row r="196" spans="5:7" x14ac:dyDescent="0.25">
      <c r="E196" s="201"/>
      <c r="G196" s="201"/>
    </row>
    <row r="197" spans="5:7" x14ac:dyDescent="0.25">
      <c r="E197" s="201"/>
      <c r="G197" s="201"/>
    </row>
    <row r="198" spans="5:7" x14ac:dyDescent="0.25">
      <c r="E198" s="201"/>
      <c r="G198" s="201"/>
    </row>
    <row r="199" spans="5:7" x14ac:dyDescent="0.25">
      <c r="E199" s="201"/>
      <c r="G199" s="201"/>
    </row>
    <row r="200" spans="5:7" x14ac:dyDescent="0.25">
      <c r="E200" s="201"/>
      <c r="G200" s="201"/>
    </row>
    <row r="201" spans="5:7" x14ac:dyDescent="0.25">
      <c r="E201" s="201"/>
      <c r="G201" s="201"/>
    </row>
    <row r="202" spans="5:7" x14ac:dyDescent="0.25">
      <c r="E202" s="201"/>
      <c r="G202" s="201"/>
    </row>
    <row r="203" spans="5:7" x14ac:dyDescent="0.25">
      <c r="E203" s="201"/>
      <c r="G203" s="201"/>
    </row>
    <row r="204" spans="5:7" x14ac:dyDescent="0.25">
      <c r="E204" s="201"/>
      <c r="G204" s="201"/>
    </row>
    <row r="205" spans="5:7" x14ac:dyDescent="0.25">
      <c r="E205" s="201"/>
      <c r="G205" s="201"/>
    </row>
    <row r="206" spans="5:7" x14ac:dyDescent="0.25">
      <c r="E206" s="201"/>
      <c r="G206" s="201"/>
    </row>
    <row r="207" spans="5:7" x14ac:dyDescent="0.25">
      <c r="E207" s="201"/>
      <c r="G207" s="201"/>
    </row>
    <row r="208" spans="5:7" x14ac:dyDescent="0.25">
      <c r="E208" s="201"/>
      <c r="G208" s="201"/>
    </row>
    <row r="209" spans="5:7" x14ac:dyDescent="0.25">
      <c r="E209" s="201"/>
      <c r="G209" s="201"/>
    </row>
  </sheetData>
  <sheetProtection formatCells="0" selectLockedCells="1" sort="0" autoFilter="0"/>
  <autoFilter ref="D1:U174">
    <filterColumn colId="4">
      <filters>
        <filter val="AUTOSTRADE"/>
      </filters>
    </filterColumn>
    <sortState ref="D2:U173">
      <sortCondition ref="H1:H173"/>
    </sortState>
  </autoFilter>
  <dataConsolidate link="1"/>
  <customSheetViews>
    <customSheetView guid="{A7593486-9FC4-4FEC-A1EC-B07AE06C40F2}" scale="60" fitToPage="1" showAutoFilter="1" hiddenColumns="1">
      <pane ySplit="1" topLeftCell="A2" activePane="bottomLeft" state="frozen"/>
      <selection pane="bottomLeft" activeCell="K12" sqref="K12"/>
      <pageMargins left="0.23622047244094491" right="0.23622047244094491" top="0.74803149606299213" bottom="0.74803149606299213" header="0.31496062992125984" footer="0.31496062992125984"/>
      <printOptions horizontalCentered="1"/>
      <pageSetup paperSize="9" scale="45" fitToHeight="9" orientation="landscape" horizontalDpi="4294967293" verticalDpi="4294967293" r:id="rId1"/>
      <autoFilter ref="D1:U161">
        <sortState ref="D2:U161">
          <sortCondition ref="G1:G161"/>
        </sortState>
      </autoFilter>
    </customSheetView>
  </customSheetViews>
  <conditionalFormatting sqref="F179:G1048576 F122:F126 F130:F131 F168:G177 G1 F137:F167 F2:F118">
    <cfRule type="duplicateValues" dxfId="642" priority="28" stopIfTrue="1"/>
  </conditionalFormatting>
  <conditionalFormatting sqref="E135 E119:E121 E45:E77 D122:E126 D36:E44 E34:E35 D137:E167 D131:E134 E127:E130 D78:E118 D2:E25 D27:E33">
    <cfRule type="duplicateValues" dxfId="641" priority="535"/>
  </conditionalFormatting>
  <conditionalFormatting sqref="D137:D169 D122:D126 D36:D44 D131:D134 D78:D118 D2:D25 D27:D33">
    <cfRule type="duplicateValues" dxfId="640" priority="536"/>
  </conditionalFormatting>
  <conditionalFormatting sqref="F122:F126 F130:F131 F168:G1048576 G1 F137:F167 F2:F118">
    <cfRule type="duplicateValues" dxfId="639" priority="546" stopIfTrue="1"/>
  </conditionalFormatting>
  <conditionalFormatting sqref="F122:F126 F130:F131 F137:F167 F2:F118">
    <cfRule type="duplicateValues" dxfId="638" priority="552" stopIfTrue="1"/>
  </conditionalFormatting>
  <conditionalFormatting sqref="F2:F17">
    <cfRule type="duplicateValues" dxfId="637" priority="24" stopIfTrue="1"/>
  </conditionalFormatting>
  <conditionalFormatting sqref="D36 D22 D19 D15 D11:D12 D5">
    <cfRule type="duplicateValues" dxfId="636" priority="19"/>
  </conditionalFormatting>
  <conditionalFormatting sqref="D131:D1048576 D1:D25 D27:D126">
    <cfRule type="duplicateValues" dxfId="635" priority="18"/>
  </conditionalFormatting>
  <conditionalFormatting sqref="D75">
    <cfRule type="duplicateValues" dxfId="634" priority="13"/>
  </conditionalFormatting>
  <conditionalFormatting sqref="D75">
    <cfRule type="duplicateValues" dxfId="633" priority="14"/>
  </conditionalFormatting>
  <conditionalFormatting sqref="D77">
    <cfRule type="duplicateValues" dxfId="632" priority="11"/>
  </conditionalFormatting>
  <conditionalFormatting sqref="D77">
    <cfRule type="duplicateValues" dxfId="631" priority="12"/>
  </conditionalFormatting>
  <conditionalFormatting sqref="E115:E117">
    <cfRule type="duplicateValues" dxfId="630" priority="1094"/>
  </conditionalFormatting>
  <conditionalFormatting sqref="F168:G1048576 G1 F2:F167">
    <cfRule type="duplicateValues" dxfId="629" priority="1425"/>
    <cfRule type="duplicateValues" dxfId="628" priority="1426" stopIfTrue="1"/>
  </conditionalFormatting>
  <conditionalFormatting sqref="F2:F167">
    <cfRule type="duplicateValues" dxfId="627" priority="1472"/>
  </conditionalFormatting>
  <conditionalFormatting sqref="F1">
    <cfRule type="duplicateValues" dxfId="626" priority="1"/>
  </conditionalFormatting>
  <conditionalFormatting sqref="F1">
    <cfRule type="duplicateValues" dxfId="625" priority="2"/>
  </conditionalFormatting>
  <conditionalFormatting sqref="F1">
    <cfRule type="duplicateValues" dxfId="624" priority="3"/>
  </conditionalFormatting>
  <conditionalFormatting sqref="F1">
    <cfRule type="duplicateValues" dxfId="623" priority="4"/>
  </conditionalFormatting>
  <conditionalFormatting sqref="F1">
    <cfRule type="duplicateValues" dxfId="622" priority="5"/>
  </conditionalFormatting>
  <conditionalFormatting sqref="F1">
    <cfRule type="duplicateValues" dxfId="621" priority="6"/>
    <cfRule type="duplicateValues" dxfId="620" priority="7"/>
    <cfRule type="duplicateValues" dxfId="619" priority="8"/>
  </conditionalFormatting>
  <dataValidations count="8">
    <dataValidation type="list" allowBlank="1" showInputMessage="1" showErrorMessage="1" sqref="I77:I167 I2:I47">
      <formula1>Utilisation</formula1>
    </dataValidation>
    <dataValidation type="list" allowBlank="1" showInputMessage="1" showErrorMessage="1" sqref="K1">
      <formula1>"type_attenu"</formula1>
    </dataValidation>
    <dataValidation type="list" allowBlank="1" showInputMessage="1" showErrorMessage="1" sqref="P2:P167">
      <formula1>D_Atte</formula1>
    </dataValidation>
    <dataValidation type="list" allowBlank="1" showInputMessage="1" showErrorMessage="1" sqref="C2:C167">
      <formula1>Certification</formula1>
    </dataValidation>
    <dataValidation type="list" allowBlank="1" showInputMessage="1" showErrorMessage="1" sqref="J2:J167">
      <formula1>Type</formula1>
    </dataValidation>
    <dataValidation type="list" allowBlank="1" showInputMessage="1" showErrorMessage="1" sqref="O2:O167">
      <formula1>Zone_Atte</formula1>
    </dataValidation>
    <dataValidation type="list" allowBlank="1" showInputMessage="1" showErrorMessage="1" sqref="M2:M167">
      <formula1>ASI_Atte</formula1>
    </dataValidation>
    <dataValidation type="list" allowBlank="1" showInputMessage="1" showErrorMessage="1" sqref="L2:L167">
      <formula1>Niveau_Atte</formula1>
    </dataValidation>
  </dataValidations>
  <hyperlinks>
    <hyperlink ref="E154" r:id="rId2"/>
    <hyperlink ref="E116:E117" r:id="rId3" display="402-CPD-495801 16 mai 2008"/>
    <hyperlink ref="F28" r:id="rId4"/>
    <hyperlink ref="F34" r:id="rId5"/>
    <hyperlink ref="F29" r:id="rId6"/>
    <hyperlink ref="F30" r:id="rId7"/>
    <hyperlink ref="F31" r:id="rId8"/>
    <hyperlink ref="F32" r:id="rId9"/>
    <hyperlink ref="F33" r:id="rId10"/>
    <hyperlink ref="F22" r:id="rId11"/>
    <hyperlink ref="F23" r:id="rId12"/>
    <hyperlink ref="F24" r:id="rId13"/>
    <hyperlink ref="D27" r:id="rId14"/>
    <hyperlink ref="F25" r:id="rId15"/>
  </hyperlinks>
  <printOptions horizontalCentered="1"/>
  <pageMargins left="0.23622047244094491" right="0.23622047244094491" top="0.74803149606299213" bottom="0.74803149606299213" header="0.31496062992125984" footer="0.31496062992125984"/>
  <pageSetup paperSize="9" scale="45" fitToHeight="9" orientation="landscape" horizontalDpi="4294967293" verticalDpi="4294967293" r:id="rId16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Paramètres!$I$31:$I$32</xm:f>
          </x14:formula1>
          <xm:sqref>K2:K167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Feuil1" filterMode="1">
    <tabColor rgb="FF00B050"/>
    <pageSetUpPr fitToPage="1"/>
  </sheetPr>
  <dimension ref="B1:AO1163"/>
  <sheetViews>
    <sheetView tabSelected="1" topLeftCell="C1" zoomScale="60" zoomScaleNormal="60" zoomScaleSheetLayoutView="89" workbookViewId="0">
      <pane ySplit="1" topLeftCell="A70" activePane="bottomLeft" state="frozen"/>
      <selection activeCell="H10" sqref="H10"/>
      <selection pane="bottomLeft" activeCell="D74" sqref="D74"/>
    </sheetView>
  </sheetViews>
  <sheetFormatPr baseColWidth="10" defaultColWidth="11.42578125" defaultRowHeight="18" x14ac:dyDescent="0.25"/>
  <cols>
    <col min="1" max="1" width="3" style="522" customWidth="1"/>
    <col min="2" max="2" width="6.85546875" style="522" bestFit="1" customWidth="1"/>
    <col min="3" max="3" width="7.7109375" style="522" customWidth="1"/>
    <col min="4" max="4" width="61" style="522" customWidth="1"/>
    <col min="5" max="5" width="41.28515625" style="593" hidden="1" customWidth="1"/>
    <col min="6" max="6" width="15.140625" style="522" hidden="1" customWidth="1"/>
    <col min="7" max="7" width="21.28515625" style="522" hidden="1" customWidth="1"/>
    <col min="8" max="8" width="65" style="522" bestFit="1" customWidth="1"/>
    <col min="9" max="9" width="22" style="522" hidden="1" customWidth="1"/>
    <col min="10" max="10" width="60.28515625" style="593" customWidth="1"/>
    <col min="11" max="11" width="32.140625" style="522" hidden="1" customWidth="1"/>
    <col min="12" max="12" width="16.28515625" style="522" customWidth="1"/>
    <col min="13" max="13" width="19.7109375" style="522" customWidth="1"/>
    <col min="14" max="14" width="14.42578125" style="522" customWidth="1"/>
    <col min="15" max="15" width="18.85546875" style="522" customWidth="1"/>
    <col min="16" max="16" width="12.140625" style="613" customWidth="1"/>
    <col min="17" max="17" width="11.5703125" style="613" customWidth="1"/>
    <col min="18" max="18" width="12.140625" style="522" bestFit="1" customWidth="1"/>
    <col min="19" max="19" width="12.7109375" style="613" customWidth="1"/>
    <col min="20" max="20" width="18.7109375" style="522" bestFit="1" customWidth="1"/>
    <col min="21" max="21" width="12.7109375" style="613" customWidth="1"/>
    <col min="22" max="22" width="12.28515625" style="522" customWidth="1"/>
    <col min="23" max="23" width="19.85546875" style="614" customWidth="1"/>
    <col min="24" max="24" width="19.85546875" style="522" customWidth="1"/>
    <col min="25" max="25" width="22.140625" style="613" customWidth="1"/>
    <col min="26" max="26" width="15.28515625" style="522" customWidth="1"/>
    <col min="27" max="27" width="15.140625" style="522" customWidth="1"/>
    <col min="28" max="28" width="14.28515625" style="522" customWidth="1"/>
    <col min="29" max="29" width="13.5703125" style="522" customWidth="1"/>
    <col min="30" max="30" width="16" style="522" customWidth="1"/>
    <col min="31" max="31" width="14.42578125" style="522" customWidth="1"/>
    <col min="32" max="32" width="22.7109375" style="522" customWidth="1"/>
    <col min="33" max="33" width="12.140625" style="522" customWidth="1"/>
    <col min="34" max="34" width="12.85546875" style="522" customWidth="1"/>
    <col min="35" max="35" width="12.140625" style="522" customWidth="1"/>
    <col min="36" max="36" width="15.140625" style="615" customWidth="1"/>
    <col min="37" max="37" width="15.140625" style="614" customWidth="1"/>
    <col min="38" max="38" width="15.28515625" style="614" customWidth="1"/>
    <col min="39" max="39" width="13.7109375" style="614" customWidth="1"/>
    <col min="40" max="40" width="13" style="522" customWidth="1"/>
    <col min="41" max="41" width="9.5703125" style="522" customWidth="1"/>
    <col min="42" max="16384" width="11.42578125" style="522"/>
  </cols>
  <sheetData>
    <row r="1" spans="2:41" s="486" customFormat="1" ht="75" x14ac:dyDescent="0.25">
      <c r="C1" s="487" t="s">
        <v>202</v>
      </c>
      <c r="D1" s="488" t="s">
        <v>3827</v>
      </c>
      <c r="E1" s="489" t="s">
        <v>3581</v>
      </c>
      <c r="F1" s="490" t="s">
        <v>137</v>
      </c>
      <c r="G1" s="491" t="s">
        <v>3570</v>
      </c>
      <c r="H1" s="492" t="s">
        <v>3571</v>
      </c>
      <c r="I1" s="491" t="s">
        <v>3807</v>
      </c>
      <c r="J1" s="493" t="s">
        <v>3808</v>
      </c>
      <c r="K1" s="494" t="s">
        <v>208</v>
      </c>
      <c r="L1" s="495" t="s">
        <v>158</v>
      </c>
      <c r="M1" s="495" t="s">
        <v>3635</v>
      </c>
      <c r="N1" s="496" t="s">
        <v>3583</v>
      </c>
      <c r="O1" s="496" t="s">
        <v>3587</v>
      </c>
      <c r="P1" s="497" t="s">
        <v>3584</v>
      </c>
      <c r="Q1" s="497" t="s">
        <v>3585</v>
      </c>
      <c r="R1" s="496" t="s">
        <v>3586</v>
      </c>
      <c r="S1" s="497" t="s">
        <v>3634</v>
      </c>
      <c r="T1" s="496" t="s">
        <v>3588</v>
      </c>
      <c r="U1" s="497" t="s">
        <v>999</v>
      </c>
      <c r="V1" s="496" t="s">
        <v>924</v>
      </c>
      <c r="W1" s="498" t="s">
        <v>1011</v>
      </c>
      <c r="X1" s="499" t="s">
        <v>1006</v>
      </c>
      <c r="Y1" s="500" t="s">
        <v>818</v>
      </c>
      <c r="Z1" s="499" t="s">
        <v>1009</v>
      </c>
      <c r="AA1" s="501" t="s">
        <v>364</v>
      </c>
      <c r="AB1" s="502" t="s">
        <v>3582</v>
      </c>
      <c r="AC1" s="503" t="s">
        <v>369</v>
      </c>
      <c r="AD1" s="503" t="s">
        <v>376</v>
      </c>
      <c r="AE1" s="503" t="s">
        <v>377</v>
      </c>
      <c r="AF1" s="504" t="s">
        <v>373</v>
      </c>
      <c r="AG1" s="504" t="s">
        <v>379</v>
      </c>
      <c r="AH1" s="504" t="s">
        <v>374</v>
      </c>
      <c r="AI1" s="504" t="s">
        <v>375</v>
      </c>
      <c r="AJ1" s="505" t="s">
        <v>386</v>
      </c>
      <c r="AK1" s="506" t="s">
        <v>378</v>
      </c>
      <c r="AL1" s="506" t="s">
        <v>366</v>
      </c>
      <c r="AM1" s="507" t="s">
        <v>365</v>
      </c>
      <c r="AN1" s="502" t="s">
        <v>401</v>
      </c>
      <c r="AO1" s="502" t="s">
        <v>444</v>
      </c>
    </row>
    <row r="2" spans="2:41" ht="35.1" hidden="1" customHeight="1" x14ac:dyDescent="0.25">
      <c r="B2" s="508">
        <v>14</v>
      </c>
      <c r="C2" s="508" t="s">
        <v>203</v>
      </c>
      <c r="D2" s="509"/>
      <c r="E2" s="510"/>
      <c r="F2" s="511"/>
      <c r="G2" s="508"/>
      <c r="H2" s="512" t="s">
        <v>2787</v>
      </c>
      <c r="I2" s="513" t="s">
        <v>3810</v>
      </c>
      <c r="J2" s="514" t="s">
        <v>2766</v>
      </c>
      <c r="K2" s="515"/>
      <c r="L2" s="508" t="s">
        <v>144</v>
      </c>
      <c r="M2" s="516" t="s">
        <v>3636</v>
      </c>
      <c r="N2" s="508" t="s">
        <v>152</v>
      </c>
      <c r="O2" s="508" t="s">
        <v>180</v>
      </c>
      <c r="P2" s="517"/>
      <c r="Q2" s="517"/>
      <c r="R2" s="508"/>
      <c r="S2" s="517"/>
      <c r="T2" s="508" t="s">
        <v>172</v>
      </c>
      <c r="U2" s="517"/>
      <c r="V2" s="508"/>
      <c r="W2" s="518"/>
      <c r="X2" s="508"/>
      <c r="Y2" s="517"/>
      <c r="Z2" s="519"/>
      <c r="AA2" s="508"/>
      <c r="AB2" s="508"/>
      <c r="AC2" s="508"/>
      <c r="AD2" s="508"/>
      <c r="AE2" s="508"/>
      <c r="AF2" s="508"/>
      <c r="AG2" s="508"/>
      <c r="AH2" s="520"/>
      <c r="AI2" s="520"/>
      <c r="AJ2" s="520"/>
      <c r="AK2" s="521"/>
      <c r="AL2" s="521"/>
      <c r="AM2" s="521"/>
      <c r="AN2" s="508" t="s">
        <v>447</v>
      </c>
      <c r="AO2" s="520"/>
    </row>
    <row r="3" spans="2:41" ht="35.1" hidden="1" customHeight="1" x14ac:dyDescent="0.25">
      <c r="B3" s="508">
        <v>15</v>
      </c>
      <c r="C3" s="508" t="s">
        <v>203</v>
      </c>
      <c r="D3" s="509"/>
      <c r="E3" s="516"/>
      <c r="F3" s="511"/>
      <c r="G3" s="508"/>
      <c r="H3" s="512" t="s">
        <v>2788</v>
      </c>
      <c r="I3" s="513" t="s">
        <v>3810</v>
      </c>
      <c r="J3" s="508" t="s">
        <v>2766</v>
      </c>
      <c r="K3" s="515"/>
      <c r="L3" s="508" t="s">
        <v>144</v>
      </c>
      <c r="M3" s="516" t="s">
        <v>3636</v>
      </c>
      <c r="N3" s="508" t="s">
        <v>152</v>
      </c>
      <c r="O3" s="508" t="s">
        <v>181</v>
      </c>
      <c r="P3" s="517"/>
      <c r="Q3" s="517"/>
      <c r="R3" s="508"/>
      <c r="S3" s="517"/>
      <c r="T3" s="508" t="s">
        <v>172</v>
      </c>
      <c r="U3" s="517"/>
      <c r="V3" s="508"/>
      <c r="W3" s="518"/>
      <c r="X3" s="508"/>
      <c r="Y3" s="517"/>
      <c r="Z3" s="519"/>
      <c r="AA3" s="508"/>
      <c r="AB3" s="508"/>
      <c r="AC3" s="508"/>
      <c r="AD3" s="508"/>
      <c r="AE3" s="508"/>
      <c r="AF3" s="508"/>
      <c r="AG3" s="508"/>
      <c r="AH3" s="520"/>
      <c r="AI3" s="520"/>
      <c r="AJ3" s="520"/>
      <c r="AK3" s="521"/>
      <c r="AL3" s="521"/>
      <c r="AM3" s="521"/>
      <c r="AN3" s="508"/>
      <c r="AO3" s="520"/>
    </row>
    <row r="4" spans="2:41" ht="35.1" hidden="1" customHeight="1" x14ac:dyDescent="0.25">
      <c r="B4" s="508">
        <v>16</v>
      </c>
      <c r="C4" s="508" t="s">
        <v>203</v>
      </c>
      <c r="D4" s="509"/>
      <c r="E4" s="516"/>
      <c r="F4" s="511"/>
      <c r="G4" s="508"/>
      <c r="H4" s="512" t="s">
        <v>2790</v>
      </c>
      <c r="I4" s="513" t="s">
        <v>3810</v>
      </c>
      <c r="J4" s="508" t="s">
        <v>2766</v>
      </c>
      <c r="K4" s="515"/>
      <c r="L4" s="508" t="s">
        <v>144</v>
      </c>
      <c r="M4" s="516" t="s">
        <v>3636</v>
      </c>
      <c r="N4" s="508" t="s">
        <v>152</v>
      </c>
      <c r="O4" s="508" t="s">
        <v>179</v>
      </c>
      <c r="P4" s="517"/>
      <c r="Q4" s="517"/>
      <c r="R4" s="508"/>
      <c r="S4" s="517"/>
      <c r="T4" s="508" t="s">
        <v>172</v>
      </c>
      <c r="U4" s="517"/>
      <c r="V4" s="508"/>
      <c r="W4" s="518"/>
      <c r="X4" s="508"/>
      <c r="Y4" s="517"/>
      <c r="Z4" s="519"/>
      <c r="AA4" s="508"/>
      <c r="AB4" s="508"/>
      <c r="AC4" s="508"/>
      <c r="AD4" s="508"/>
      <c r="AE4" s="508"/>
      <c r="AF4" s="508"/>
      <c r="AG4" s="508"/>
      <c r="AH4" s="520"/>
      <c r="AI4" s="520"/>
      <c r="AJ4" s="520"/>
      <c r="AK4" s="521"/>
      <c r="AL4" s="521"/>
      <c r="AM4" s="521"/>
      <c r="AN4" s="508"/>
      <c r="AO4" s="520"/>
    </row>
    <row r="5" spans="2:41" ht="35.1" hidden="1" customHeight="1" x14ac:dyDescent="0.25">
      <c r="B5" s="508">
        <v>17</v>
      </c>
      <c r="C5" s="508" t="s">
        <v>203</v>
      </c>
      <c r="D5" s="509"/>
      <c r="E5" s="516"/>
      <c r="F5" s="511"/>
      <c r="G5" s="508"/>
      <c r="H5" s="512" t="s">
        <v>2791</v>
      </c>
      <c r="I5" s="513" t="s">
        <v>3810</v>
      </c>
      <c r="J5" s="508" t="s">
        <v>2766</v>
      </c>
      <c r="K5" s="515"/>
      <c r="L5" s="508" t="s">
        <v>144</v>
      </c>
      <c r="M5" s="516" t="s">
        <v>3636</v>
      </c>
      <c r="N5" s="508" t="s">
        <v>152</v>
      </c>
      <c r="O5" s="508" t="s">
        <v>180</v>
      </c>
      <c r="P5" s="517"/>
      <c r="Q5" s="517"/>
      <c r="R5" s="508"/>
      <c r="S5" s="517"/>
      <c r="T5" s="508" t="s">
        <v>172</v>
      </c>
      <c r="U5" s="517"/>
      <c r="V5" s="508"/>
      <c r="W5" s="518"/>
      <c r="X5" s="508"/>
      <c r="Y5" s="517"/>
      <c r="Z5" s="519"/>
      <c r="AA5" s="508"/>
      <c r="AB5" s="508"/>
      <c r="AC5" s="508"/>
      <c r="AD5" s="508"/>
      <c r="AE5" s="508"/>
      <c r="AF5" s="508"/>
      <c r="AG5" s="508"/>
      <c r="AH5" s="520"/>
      <c r="AI5" s="520"/>
      <c r="AJ5" s="520"/>
      <c r="AK5" s="521"/>
      <c r="AL5" s="521"/>
      <c r="AM5" s="521"/>
      <c r="AN5" s="508"/>
      <c r="AO5" s="520"/>
    </row>
    <row r="6" spans="2:41" ht="35.1" hidden="1" customHeight="1" x14ac:dyDescent="0.25">
      <c r="B6" s="508">
        <v>5</v>
      </c>
      <c r="C6" s="508" t="s">
        <v>203</v>
      </c>
      <c r="D6" s="523" t="s">
        <v>1843</v>
      </c>
      <c r="E6" s="516"/>
      <c r="F6" s="511"/>
      <c r="G6" s="508"/>
      <c r="H6" s="524" t="s">
        <v>1842</v>
      </c>
      <c r="I6" s="513" t="s">
        <v>3810</v>
      </c>
      <c r="J6" s="508" t="s">
        <v>2766</v>
      </c>
      <c r="K6" s="515"/>
      <c r="L6" s="508" t="s">
        <v>144</v>
      </c>
      <c r="M6" s="516" t="s">
        <v>3636</v>
      </c>
      <c r="N6" s="508" t="s">
        <v>154</v>
      </c>
      <c r="O6" s="508" t="s">
        <v>178</v>
      </c>
      <c r="P6" s="517">
        <v>1</v>
      </c>
      <c r="Q6" s="517">
        <v>0.8</v>
      </c>
      <c r="R6" s="508" t="s">
        <v>772</v>
      </c>
      <c r="S6" s="517">
        <v>1</v>
      </c>
      <c r="T6" s="508" t="s">
        <v>173</v>
      </c>
      <c r="U6" s="517"/>
      <c r="V6" s="508"/>
      <c r="W6" s="518"/>
      <c r="X6" s="508"/>
      <c r="Y6" s="517"/>
      <c r="Z6" s="519"/>
      <c r="AA6" s="508"/>
      <c r="AB6" s="508"/>
      <c r="AC6" s="508"/>
      <c r="AD6" s="508"/>
      <c r="AE6" s="508"/>
      <c r="AF6" s="508"/>
      <c r="AG6" s="508"/>
      <c r="AH6" s="520"/>
      <c r="AI6" s="520"/>
      <c r="AJ6" s="520"/>
      <c r="AK6" s="521"/>
      <c r="AL6" s="521"/>
      <c r="AM6" s="521"/>
      <c r="AN6" s="508"/>
      <c r="AO6" s="520"/>
    </row>
    <row r="7" spans="2:41" ht="35.1" hidden="1" customHeight="1" x14ac:dyDescent="0.25">
      <c r="B7" s="508">
        <v>18</v>
      </c>
      <c r="C7" s="508" t="s">
        <v>203</v>
      </c>
      <c r="D7" s="509"/>
      <c r="E7" s="516"/>
      <c r="F7" s="511"/>
      <c r="G7" s="508"/>
      <c r="H7" s="525" t="s">
        <v>2796</v>
      </c>
      <c r="I7" s="513" t="s">
        <v>3810</v>
      </c>
      <c r="J7" s="508" t="s">
        <v>2766</v>
      </c>
      <c r="K7" s="515"/>
      <c r="L7" s="508" t="s">
        <v>144</v>
      </c>
      <c r="M7" s="516" t="s">
        <v>3636</v>
      </c>
      <c r="N7" s="508" t="s">
        <v>152</v>
      </c>
      <c r="O7" s="508" t="s">
        <v>180</v>
      </c>
      <c r="P7" s="517"/>
      <c r="Q7" s="517"/>
      <c r="R7" s="508"/>
      <c r="S7" s="517"/>
      <c r="T7" s="508" t="s">
        <v>172</v>
      </c>
      <c r="U7" s="517"/>
      <c r="V7" s="508"/>
      <c r="W7" s="518"/>
      <c r="X7" s="508"/>
      <c r="Y7" s="517"/>
      <c r="Z7" s="519"/>
      <c r="AA7" s="508"/>
      <c r="AB7" s="508"/>
      <c r="AC7" s="508"/>
      <c r="AD7" s="508"/>
      <c r="AE7" s="508"/>
      <c r="AF7" s="508"/>
      <c r="AG7" s="508"/>
      <c r="AH7" s="520"/>
      <c r="AI7" s="520"/>
      <c r="AJ7" s="520"/>
      <c r="AK7" s="521"/>
      <c r="AL7" s="521"/>
      <c r="AM7" s="521"/>
      <c r="AN7" s="508"/>
      <c r="AO7" s="520"/>
    </row>
    <row r="8" spans="2:41" ht="35.1" hidden="1" customHeight="1" x14ac:dyDescent="0.25">
      <c r="B8" s="508">
        <v>19</v>
      </c>
      <c r="C8" s="508" t="s">
        <v>203</v>
      </c>
      <c r="D8" s="509"/>
      <c r="E8" s="516"/>
      <c r="F8" s="511"/>
      <c r="G8" s="508"/>
      <c r="H8" s="525" t="s">
        <v>2802</v>
      </c>
      <c r="I8" s="513" t="s">
        <v>3810</v>
      </c>
      <c r="J8" s="508" t="s">
        <v>2766</v>
      </c>
      <c r="K8" s="515"/>
      <c r="L8" s="508" t="s">
        <v>144</v>
      </c>
      <c r="M8" s="516" t="s">
        <v>3636</v>
      </c>
      <c r="N8" s="508" t="s">
        <v>152</v>
      </c>
      <c r="O8" s="508" t="s">
        <v>178</v>
      </c>
      <c r="P8" s="517"/>
      <c r="Q8" s="517"/>
      <c r="R8" s="508"/>
      <c r="S8" s="517"/>
      <c r="T8" s="508" t="s">
        <v>172</v>
      </c>
      <c r="U8" s="517"/>
      <c r="V8" s="508"/>
      <c r="W8" s="518"/>
      <c r="X8" s="508"/>
      <c r="Y8" s="517"/>
      <c r="Z8" s="519"/>
      <c r="AA8" s="508"/>
      <c r="AB8" s="508"/>
      <c r="AC8" s="508"/>
      <c r="AD8" s="508"/>
      <c r="AE8" s="508"/>
      <c r="AF8" s="508"/>
      <c r="AG8" s="508"/>
      <c r="AH8" s="520"/>
      <c r="AI8" s="520"/>
      <c r="AJ8" s="520"/>
      <c r="AK8" s="521"/>
      <c r="AL8" s="521"/>
      <c r="AM8" s="521"/>
      <c r="AN8" s="508"/>
      <c r="AO8" s="520"/>
    </row>
    <row r="9" spans="2:41" ht="35.1" hidden="1" customHeight="1" x14ac:dyDescent="0.25">
      <c r="B9" s="508">
        <v>20</v>
      </c>
      <c r="C9" s="508" t="s">
        <v>203</v>
      </c>
      <c r="D9" s="509"/>
      <c r="E9" s="516"/>
      <c r="F9" s="511"/>
      <c r="G9" s="508"/>
      <c r="H9" s="525" t="s">
        <v>2797</v>
      </c>
      <c r="I9" s="513" t="s">
        <v>3810</v>
      </c>
      <c r="J9" s="508" t="s">
        <v>2766</v>
      </c>
      <c r="K9" s="515"/>
      <c r="L9" s="508" t="s">
        <v>144</v>
      </c>
      <c r="M9" s="516" t="s">
        <v>3636</v>
      </c>
      <c r="N9" s="508" t="s">
        <v>152</v>
      </c>
      <c r="O9" s="508" t="s">
        <v>178</v>
      </c>
      <c r="P9" s="517"/>
      <c r="Q9" s="517"/>
      <c r="R9" s="508"/>
      <c r="S9" s="517"/>
      <c r="T9" s="508" t="s">
        <v>172</v>
      </c>
      <c r="U9" s="517"/>
      <c r="V9" s="508"/>
      <c r="W9" s="518"/>
      <c r="X9" s="508"/>
      <c r="Y9" s="517"/>
      <c r="Z9" s="519"/>
      <c r="AA9" s="508"/>
      <c r="AB9" s="508"/>
      <c r="AC9" s="508"/>
      <c r="AD9" s="508"/>
      <c r="AE9" s="508"/>
      <c r="AF9" s="508"/>
      <c r="AG9" s="508"/>
      <c r="AH9" s="520"/>
      <c r="AI9" s="520"/>
      <c r="AJ9" s="520"/>
      <c r="AK9" s="521"/>
      <c r="AL9" s="521"/>
      <c r="AM9" s="521"/>
      <c r="AN9" s="508"/>
      <c r="AO9" s="520"/>
    </row>
    <row r="10" spans="2:41" ht="35.1" hidden="1" customHeight="1" x14ac:dyDescent="0.25">
      <c r="B10" s="508">
        <v>21</v>
      </c>
      <c r="C10" s="508" t="s">
        <v>203</v>
      </c>
      <c r="D10" s="509"/>
      <c r="E10" s="516"/>
      <c r="F10" s="511"/>
      <c r="G10" s="508"/>
      <c r="H10" s="525" t="s">
        <v>2803</v>
      </c>
      <c r="I10" s="513" t="s">
        <v>3810</v>
      </c>
      <c r="J10" s="508" t="s">
        <v>2766</v>
      </c>
      <c r="K10" s="515"/>
      <c r="L10" s="508" t="s">
        <v>144</v>
      </c>
      <c r="M10" s="516" t="s">
        <v>3636</v>
      </c>
      <c r="N10" s="508" t="s">
        <v>152</v>
      </c>
      <c r="O10" s="508" t="s">
        <v>179</v>
      </c>
      <c r="P10" s="517"/>
      <c r="Q10" s="517"/>
      <c r="R10" s="508"/>
      <c r="S10" s="517"/>
      <c r="T10" s="508" t="s">
        <v>172</v>
      </c>
      <c r="U10" s="517"/>
      <c r="V10" s="508"/>
      <c r="W10" s="518"/>
      <c r="X10" s="508"/>
      <c r="Y10" s="517"/>
      <c r="Z10" s="519"/>
      <c r="AA10" s="508"/>
      <c r="AB10" s="508"/>
      <c r="AC10" s="508"/>
      <c r="AD10" s="508"/>
      <c r="AE10" s="508"/>
      <c r="AF10" s="508"/>
      <c r="AG10" s="508"/>
      <c r="AH10" s="520"/>
      <c r="AI10" s="520"/>
      <c r="AJ10" s="520"/>
      <c r="AK10" s="521"/>
      <c r="AL10" s="521"/>
      <c r="AM10" s="521"/>
      <c r="AN10" s="508"/>
      <c r="AO10" s="520"/>
    </row>
    <row r="11" spans="2:41" ht="35.1" hidden="1" customHeight="1" x14ac:dyDescent="0.25">
      <c r="B11" s="508">
        <v>22</v>
      </c>
      <c r="C11" s="508" t="s">
        <v>203</v>
      </c>
      <c r="D11" s="509"/>
      <c r="E11" s="516"/>
      <c r="F11" s="511"/>
      <c r="G11" s="508"/>
      <c r="H11" s="525" t="s">
        <v>2798</v>
      </c>
      <c r="I11" s="513" t="s">
        <v>3810</v>
      </c>
      <c r="J11" s="508" t="s">
        <v>2766</v>
      </c>
      <c r="K11" s="515"/>
      <c r="L11" s="508" t="s">
        <v>144</v>
      </c>
      <c r="M11" s="516" t="s">
        <v>3636</v>
      </c>
      <c r="N11" s="508" t="s">
        <v>152</v>
      </c>
      <c r="O11" s="508" t="s">
        <v>179</v>
      </c>
      <c r="P11" s="517"/>
      <c r="Q11" s="517"/>
      <c r="R11" s="508"/>
      <c r="S11" s="517"/>
      <c r="T11" s="508" t="s">
        <v>172</v>
      </c>
      <c r="U11" s="517"/>
      <c r="V11" s="508"/>
      <c r="W11" s="518"/>
      <c r="X11" s="508"/>
      <c r="Y11" s="517"/>
      <c r="Z11" s="519"/>
      <c r="AA11" s="508"/>
      <c r="AB11" s="508"/>
      <c r="AC11" s="508"/>
      <c r="AD11" s="508"/>
      <c r="AE11" s="508"/>
      <c r="AF11" s="508"/>
      <c r="AG11" s="508"/>
      <c r="AH11" s="520"/>
      <c r="AI11" s="520"/>
      <c r="AJ11" s="520"/>
      <c r="AK11" s="521"/>
      <c r="AL11" s="521"/>
      <c r="AM11" s="521"/>
      <c r="AN11" s="508"/>
      <c r="AO11" s="520"/>
    </row>
    <row r="12" spans="2:41" ht="35.1" hidden="1" customHeight="1" x14ac:dyDescent="0.25">
      <c r="B12" s="508">
        <v>23</v>
      </c>
      <c r="C12" s="508" t="s">
        <v>203</v>
      </c>
      <c r="D12" s="509"/>
      <c r="E12" s="516"/>
      <c r="F12" s="511"/>
      <c r="G12" s="508"/>
      <c r="H12" s="525" t="s">
        <v>2804</v>
      </c>
      <c r="I12" s="513" t="s">
        <v>3810</v>
      </c>
      <c r="J12" s="508" t="s">
        <v>2766</v>
      </c>
      <c r="K12" s="515"/>
      <c r="L12" s="508" t="s">
        <v>144</v>
      </c>
      <c r="M12" s="516" t="s">
        <v>3636</v>
      </c>
      <c r="N12" s="508" t="s">
        <v>152</v>
      </c>
      <c r="O12" s="508" t="s">
        <v>179</v>
      </c>
      <c r="P12" s="517"/>
      <c r="Q12" s="517"/>
      <c r="R12" s="508"/>
      <c r="S12" s="517"/>
      <c r="T12" s="508" t="s">
        <v>172</v>
      </c>
      <c r="U12" s="517"/>
      <c r="V12" s="508"/>
      <c r="W12" s="518"/>
      <c r="X12" s="508"/>
      <c r="Y12" s="517"/>
      <c r="Z12" s="519"/>
      <c r="AA12" s="508"/>
      <c r="AB12" s="508"/>
      <c r="AC12" s="508"/>
      <c r="AD12" s="508"/>
      <c r="AE12" s="508"/>
      <c r="AF12" s="508"/>
      <c r="AG12" s="508"/>
      <c r="AH12" s="520"/>
      <c r="AI12" s="520"/>
      <c r="AJ12" s="520"/>
      <c r="AK12" s="521"/>
      <c r="AL12" s="521"/>
      <c r="AM12" s="521"/>
      <c r="AN12" s="508"/>
      <c r="AO12" s="520"/>
    </row>
    <row r="13" spans="2:41" ht="35.1" hidden="1" customHeight="1" x14ac:dyDescent="0.25">
      <c r="B13" s="508">
        <v>24</v>
      </c>
      <c r="C13" s="508" t="s">
        <v>203</v>
      </c>
      <c r="D13" s="509"/>
      <c r="E13" s="516"/>
      <c r="F13" s="511"/>
      <c r="G13" s="508"/>
      <c r="H13" s="525" t="s">
        <v>2799</v>
      </c>
      <c r="I13" s="513" t="s">
        <v>3810</v>
      </c>
      <c r="J13" s="508" t="s">
        <v>2766</v>
      </c>
      <c r="K13" s="515"/>
      <c r="L13" s="508" t="s">
        <v>144</v>
      </c>
      <c r="M13" s="516" t="s">
        <v>3636</v>
      </c>
      <c r="N13" s="508" t="s">
        <v>152</v>
      </c>
      <c r="O13" s="508" t="s">
        <v>179</v>
      </c>
      <c r="P13" s="517"/>
      <c r="Q13" s="517"/>
      <c r="R13" s="508"/>
      <c r="S13" s="517"/>
      <c r="T13" s="508" t="s">
        <v>172</v>
      </c>
      <c r="U13" s="517"/>
      <c r="V13" s="508"/>
      <c r="W13" s="518"/>
      <c r="X13" s="508"/>
      <c r="Y13" s="517"/>
      <c r="Z13" s="519"/>
      <c r="AA13" s="508"/>
      <c r="AB13" s="508"/>
      <c r="AC13" s="508"/>
      <c r="AD13" s="508"/>
      <c r="AE13" s="508"/>
      <c r="AF13" s="508"/>
      <c r="AG13" s="508"/>
      <c r="AH13" s="520"/>
      <c r="AI13" s="520"/>
      <c r="AJ13" s="520"/>
      <c r="AK13" s="521"/>
      <c r="AL13" s="521"/>
      <c r="AM13" s="521"/>
      <c r="AN13" s="508"/>
      <c r="AO13" s="520"/>
    </row>
    <row r="14" spans="2:41" ht="35.1" hidden="1" customHeight="1" x14ac:dyDescent="0.25">
      <c r="B14" s="508">
        <v>25</v>
      </c>
      <c r="C14" s="526" t="s">
        <v>203</v>
      </c>
      <c r="D14" s="509"/>
      <c r="E14" s="516"/>
      <c r="F14" s="511"/>
      <c r="G14" s="508"/>
      <c r="H14" s="525" t="s">
        <v>2805</v>
      </c>
      <c r="I14" s="513" t="s">
        <v>3810</v>
      </c>
      <c r="J14" s="508" t="s">
        <v>2766</v>
      </c>
      <c r="K14" s="527"/>
      <c r="L14" s="508" t="s">
        <v>144</v>
      </c>
      <c r="M14" s="516" t="s">
        <v>3636</v>
      </c>
      <c r="N14" s="508" t="s">
        <v>152</v>
      </c>
      <c r="O14" s="508" t="s">
        <v>180</v>
      </c>
      <c r="P14" s="517"/>
      <c r="Q14" s="517"/>
      <c r="R14" s="508"/>
      <c r="S14" s="517"/>
      <c r="T14" s="508" t="s">
        <v>172</v>
      </c>
      <c r="U14" s="528"/>
      <c r="V14" s="526"/>
      <c r="W14" s="529"/>
      <c r="X14" s="526"/>
      <c r="Y14" s="528"/>
      <c r="Z14" s="530"/>
      <c r="AA14" s="526"/>
      <c r="AB14" s="526"/>
      <c r="AC14" s="526"/>
      <c r="AD14" s="526"/>
      <c r="AE14" s="526"/>
      <c r="AF14" s="526"/>
      <c r="AG14" s="526"/>
      <c r="AH14" s="531"/>
      <c r="AI14" s="531"/>
      <c r="AJ14" s="531"/>
      <c r="AK14" s="532"/>
      <c r="AL14" s="532"/>
      <c r="AM14" s="532"/>
      <c r="AN14" s="526"/>
      <c r="AO14" s="531"/>
    </row>
    <row r="15" spans="2:41" ht="35.1" hidden="1" customHeight="1" x14ac:dyDescent="0.25">
      <c r="B15" s="508">
        <v>26</v>
      </c>
      <c r="C15" s="514" t="s">
        <v>203</v>
      </c>
      <c r="D15" s="509"/>
      <c r="E15" s="516"/>
      <c r="F15" s="511"/>
      <c r="G15" s="508"/>
      <c r="H15" s="525" t="s">
        <v>2800</v>
      </c>
      <c r="I15" s="513" t="s">
        <v>3810</v>
      </c>
      <c r="J15" s="508" t="s">
        <v>2766</v>
      </c>
      <c r="K15" s="533"/>
      <c r="L15" s="508" t="s">
        <v>144</v>
      </c>
      <c r="M15" s="516" t="s">
        <v>3636</v>
      </c>
      <c r="N15" s="508" t="s">
        <v>152</v>
      </c>
      <c r="O15" s="508" t="s">
        <v>180</v>
      </c>
      <c r="P15" s="517"/>
      <c r="Q15" s="517"/>
      <c r="R15" s="508"/>
      <c r="S15" s="517"/>
      <c r="T15" s="508" t="s">
        <v>172</v>
      </c>
      <c r="U15" s="534"/>
      <c r="V15" s="514"/>
      <c r="W15" s="535"/>
      <c r="X15" s="514"/>
      <c r="Y15" s="534"/>
      <c r="Z15" s="536"/>
      <c r="AA15" s="514"/>
      <c r="AB15" s="514"/>
      <c r="AC15" s="514"/>
      <c r="AD15" s="514"/>
      <c r="AE15" s="514"/>
      <c r="AF15" s="514"/>
      <c r="AG15" s="514"/>
      <c r="AH15" s="537"/>
      <c r="AI15" s="537"/>
      <c r="AJ15" s="537"/>
      <c r="AK15" s="538"/>
      <c r="AL15" s="538"/>
      <c r="AM15" s="538"/>
      <c r="AN15" s="514"/>
      <c r="AO15" s="537"/>
    </row>
    <row r="16" spans="2:41" ht="35.1" hidden="1" customHeight="1" x14ac:dyDescent="0.25">
      <c r="B16" s="508">
        <v>27</v>
      </c>
      <c r="C16" s="508" t="s">
        <v>203</v>
      </c>
      <c r="D16" s="509"/>
      <c r="E16" s="516"/>
      <c r="F16" s="511"/>
      <c r="G16" s="508"/>
      <c r="H16" s="525" t="s">
        <v>2806</v>
      </c>
      <c r="I16" s="513" t="s">
        <v>3810</v>
      </c>
      <c r="J16" s="508" t="s">
        <v>2766</v>
      </c>
      <c r="K16" s="515"/>
      <c r="L16" s="508" t="s">
        <v>144</v>
      </c>
      <c r="M16" s="516" t="s">
        <v>3636</v>
      </c>
      <c r="N16" s="508" t="s">
        <v>152</v>
      </c>
      <c r="O16" s="508" t="s">
        <v>180</v>
      </c>
      <c r="P16" s="517"/>
      <c r="Q16" s="517"/>
      <c r="R16" s="508"/>
      <c r="S16" s="517"/>
      <c r="T16" s="508" t="s">
        <v>172</v>
      </c>
      <c r="U16" s="517"/>
      <c r="V16" s="508"/>
      <c r="W16" s="518"/>
      <c r="X16" s="508"/>
      <c r="Y16" s="517"/>
      <c r="Z16" s="519"/>
      <c r="AA16" s="508"/>
      <c r="AB16" s="508"/>
      <c r="AC16" s="508"/>
      <c r="AD16" s="508"/>
      <c r="AE16" s="508"/>
      <c r="AF16" s="508"/>
      <c r="AG16" s="508"/>
      <c r="AH16" s="520"/>
      <c r="AI16" s="520"/>
      <c r="AJ16" s="520"/>
      <c r="AK16" s="521"/>
      <c r="AL16" s="521"/>
      <c r="AM16" s="521"/>
      <c r="AN16" s="508"/>
      <c r="AO16" s="520"/>
    </row>
    <row r="17" spans="2:41" ht="35.1" hidden="1" customHeight="1" x14ac:dyDescent="0.25">
      <c r="B17" s="508">
        <v>28</v>
      </c>
      <c r="C17" s="508" t="s">
        <v>203</v>
      </c>
      <c r="D17" s="509"/>
      <c r="E17" s="516"/>
      <c r="F17" s="511"/>
      <c r="G17" s="508"/>
      <c r="H17" s="525" t="s">
        <v>2801</v>
      </c>
      <c r="I17" s="513" t="s">
        <v>3810</v>
      </c>
      <c r="J17" s="508" t="s">
        <v>2766</v>
      </c>
      <c r="K17" s="515"/>
      <c r="L17" s="508" t="s">
        <v>144</v>
      </c>
      <c r="M17" s="516" t="s">
        <v>3636</v>
      </c>
      <c r="N17" s="508" t="s">
        <v>152</v>
      </c>
      <c r="O17" s="508" t="s">
        <v>180</v>
      </c>
      <c r="P17" s="517"/>
      <c r="Q17" s="517"/>
      <c r="R17" s="508"/>
      <c r="S17" s="517"/>
      <c r="T17" s="508" t="s">
        <v>172</v>
      </c>
      <c r="U17" s="517"/>
      <c r="V17" s="508"/>
      <c r="W17" s="518"/>
      <c r="X17" s="508"/>
      <c r="Y17" s="517"/>
      <c r="Z17" s="519"/>
      <c r="AA17" s="508"/>
      <c r="AB17" s="508"/>
      <c r="AC17" s="508"/>
      <c r="AD17" s="508"/>
      <c r="AE17" s="508"/>
      <c r="AF17" s="508"/>
      <c r="AG17" s="508"/>
      <c r="AH17" s="520"/>
      <c r="AI17" s="520"/>
      <c r="AJ17" s="520"/>
      <c r="AK17" s="521"/>
      <c r="AL17" s="521"/>
      <c r="AM17" s="521"/>
      <c r="AN17" s="508"/>
      <c r="AO17" s="520"/>
    </row>
    <row r="18" spans="2:41" ht="35.1" hidden="1" customHeight="1" x14ac:dyDescent="0.25">
      <c r="B18" s="508">
        <v>13</v>
      </c>
      <c r="C18" s="508" t="s">
        <v>203</v>
      </c>
      <c r="D18" s="539" t="s">
        <v>2785</v>
      </c>
      <c r="E18" s="516"/>
      <c r="F18" s="511"/>
      <c r="G18" s="508"/>
      <c r="H18" s="524" t="s">
        <v>2786</v>
      </c>
      <c r="I18" s="513" t="s">
        <v>3810</v>
      </c>
      <c r="J18" s="508" t="s">
        <v>2766</v>
      </c>
      <c r="K18" s="515"/>
      <c r="L18" s="508" t="s">
        <v>144</v>
      </c>
      <c r="M18" s="516" t="s">
        <v>3636</v>
      </c>
      <c r="N18" s="508" t="s">
        <v>152</v>
      </c>
      <c r="O18" s="508" t="s">
        <v>180</v>
      </c>
      <c r="P18" s="517">
        <v>1.7</v>
      </c>
      <c r="Q18" s="517">
        <v>1.6</v>
      </c>
      <c r="R18" s="508"/>
      <c r="S18" s="517"/>
      <c r="T18" s="508" t="s">
        <v>172</v>
      </c>
      <c r="U18" s="517"/>
      <c r="V18" s="508"/>
      <c r="W18" s="518"/>
      <c r="X18" s="508"/>
      <c r="Y18" s="517"/>
      <c r="Z18" s="519"/>
      <c r="AA18" s="508"/>
      <c r="AB18" s="508"/>
      <c r="AC18" s="508"/>
      <c r="AD18" s="508"/>
      <c r="AE18" s="508"/>
      <c r="AF18" s="508"/>
      <c r="AG18" s="508"/>
      <c r="AH18" s="520"/>
      <c r="AI18" s="520"/>
      <c r="AJ18" s="520"/>
      <c r="AK18" s="521"/>
      <c r="AL18" s="521"/>
      <c r="AM18" s="521"/>
      <c r="AN18" s="508"/>
      <c r="AO18" s="520"/>
    </row>
    <row r="19" spans="2:41" ht="35.1" hidden="1" customHeight="1" x14ac:dyDescent="0.25">
      <c r="B19" s="508">
        <v>8</v>
      </c>
      <c r="C19" s="508" t="s">
        <v>203</v>
      </c>
      <c r="D19" s="539" t="s">
        <v>2777</v>
      </c>
      <c r="E19" s="516"/>
      <c r="F19" s="511"/>
      <c r="G19" s="508"/>
      <c r="H19" s="524" t="s">
        <v>2778</v>
      </c>
      <c r="I19" s="513" t="s">
        <v>3810</v>
      </c>
      <c r="J19" s="508" t="s">
        <v>2766</v>
      </c>
      <c r="K19" s="515"/>
      <c r="L19" s="508" t="s">
        <v>144</v>
      </c>
      <c r="M19" s="516" t="s">
        <v>3636</v>
      </c>
      <c r="N19" s="508" t="s">
        <v>152</v>
      </c>
      <c r="O19" s="508" t="s">
        <v>180</v>
      </c>
      <c r="P19" s="517">
        <v>1.7</v>
      </c>
      <c r="Q19" s="517">
        <v>1.5</v>
      </c>
      <c r="R19" s="508"/>
      <c r="S19" s="517"/>
      <c r="T19" s="508" t="s">
        <v>172</v>
      </c>
      <c r="U19" s="517"/>
      <c r="V19" s="508"/>
      <c r="W19" s="518"/>
      <c r="X19" s="508"/>
      <c r="Y19" s="517"/>
      <c r="Z19" s="519"/>
      <c r="AA19" s="508"/>
      <c r="AB19" s="508"/>
      <c r="AC19" s="508"/>
      <c r="AD19" s="508"/>
      <c r="AE19" s="508"/>
      <c r="AF19" s="508"/>
      <c r="AG19" s="508"/>
      <c r="AH19" s="520"/>
      <c r="AI19" s="520"/>
      <c r="AJ19" s="520"/>
      <c r="AK19" s="521"/>
      <c r="AL19" s="521"/>
      <c r="AM19" s="521"/>
      <c r="AN19" s="508"/>
      <c r="AO19" s="520"/>
    </row>
    <row r="20" spans="2:41" ht="35.1" hidden="1" customHeight="1" x14ac:dyDescent="0.25">
      <c r="B20" s="508">
        <v>9</v>
      </c>
      <c r="C20" s="508" t="s">
        <v>203</v>
      </c>
      <c r="D20" s="539" t="s">
        <v>2777</v>
      </c>
      <c r="E20" s="516"/>
      <c r="F20" s="511"/>
      <c r="G20" s="508"/>
      <c r="H20" s="524" t="s">
        <v>2779</v>
      </c>
      <c r="I20" s="513" t="s">
        <v>3810</v>
      </c>
      <c r="J20" s="508" t="s">
        <v>2766</v>
      </c>
      <c r="K20" s="515"/>
      <c r="L20" s="508" t="s">
        <v>144</v>
      </c>
      <c r="M20" s="516" t="s">
        <v>3636</v>
      </c>
      <c r="N20" s="508" t="s">
        <v>152</v>
      </c>
      <c r="O20" s="508" t="s">
        <v>181</v>
      </c>
      <c r="P20" s="517">
        <v>2</v>
      </c>
      <c r="Q20" s="517">
        <v>1.9</v>
      </c>
      <c r="R20" s="508"/>
      <c r="S20" s="517"/>
      <c r="T20" s="508" t="s">
        <v>172</v>
      </c>
      <c r="U20" s="517"/>
      <c r="V20" s="508"/>
      <c r="W20" s="518"/>
      <c r="X20" s="508"/>
      <c r="Y20" s="517"/>
      <c r="Z20" s="519"/>
      <c r="AA20" s="508"/>
      <c r="AB20" s="508"/>
      <c r="AC20" s="508"/>
      <c r="AD20" s="508"/>
      <c r="AE20" s="508"/>
      <c r="AF20" s="508"/>
      <c r="AG20" s="508"/>
      <c r="AH20" s="520"/>
      <c r="AI20" s="520"/>
      <c r="AJ20" s="520"/>
      <c r="AK20" s="521"/>
      <c r="AL20" s="521"/>
      <c r="AM20" s="521"/>
      <c r="AN20" s="508"/>
      <c r="AO20" s="520"/>
    </row>
    <row r="21" spans="2:41" ht="35.1" hidden="1" customHeight="1" x14ac:dyDescent="0.25">
      <c r="B21" s="508">
        <v>1</v>
      </c>
      <c r="C21" s="508" t="s">
        <v>203</v>
      </c>
      <c r="D21" s="539" t="s">
        <v>2767</v>
      </c>
      <c r="E21" s="516"/>
      <c r="F21" s="511"/>
      <c r="G21" s="508"/>
      <c r="H21" s="525" t="s">
        <v>2769</v>
      </c>
      <c r="I21" s="513" t="s">
        <v>3810</v>
      </c>
      <c r="J21" s="508" t="s">
        <v>2766</v>
      </c>
      <c r="K21" s="515"/>
      <c r="L21" s="508" t="s">
        <v>523</v>
      </c>
      <c r="M21" s="516" t="s">
        <v>3636</v>
      </c>
      <c r="N21" s="508" t="s">
        <v>152</v>
      </c>
      <c r="O21" s="508" t="s">
        <v>179</v>
      </c>
      <c r="P21" s="517">
        <v>1.3</v>
      </c>
      <c r="Q21" s="517">
        <v>1.3</v>
      </c>
      <c r="R21" s="508"/>
      <c r="S21" s="517"/>
      <c r="T21" s="508" t="s">
        <v>172</v>
      </c>
      <c r="U21" s="517"/>
      <c r="V21" s="508"/>
      <c r="W21" s="518"/>
      <c r="X21" s="508"/>
      <c r="Y21" s="517"/>
      <c r="Z21" s="519"/>
      <c r="AA21" s="508"/>
      <c r="AB21" s="508"/>
      <c r="AC21" s="508"/>
      <c r="AD21" s="508"/>
      <c r="AE21" s="508"/>
      <c r="AF21" s="508"/>
      <c r="AG21" s="508"/>
      <c r="AH21" s="520"/>
      <c r="AI21" s="520"/>
      <c r="AJ21" s="520"/>
      <c r="AK21" s="521"/>
      <c r="AL21" s="521"/>
      <c r="AM21" s="521"/>
      <c r="AN21" s="508"/>
      <c r="AO21" s="520"/>
    </row>
    <row r="22" spans="2:41" ht="35.1" hidden="1" customHeight="1" x14ac:dyDescent="0.25">
      <c r="B22" s="508">
        <v>2</v>
      </c>
      <c r="C22" s="508" t="s">
        <v>203</v>
      </c>
      <c r="D22" s="540" t="s">
        <v>2767</v>
      </c>
      <c r="E22" s="516"/>
      <c r="F22" s="511"/>
      <c r="G22" s="508"/>
      <c r="H22" s="525" t="s">
        <v>2768</v>
      </c>
      <c r="I22" s="513" t="s">
        <v>3810</v>
      </c>
      <c r="J22" s="508" t="s">
        <v>2766</v>
      </c>
      <c r="K22" s="515"/>
      <c r="L22" s="508" t="s">
        <v>523</v>
      </c>
      <c r="M22" s="516" t="s">
        <v>3636</v>
      </c>
      <c r="N22" s="508" t="s">
        <v>152</v>
      </c>
      <c r="O22" s="508" t="s">
        <v>179</v>
      </c>
      <c r="P22" s="517">
        <v>1.3</v>
      </c>
      <c r="Q22" s="517">
        <v>1.3</v>
      </c>
      <c r="R22" s="508"/>
      <c r="S22" s="517"/>
      <c r="T22" s="508" t="s">
        <v>172</v>
      </c>
      <c r="U22" s="517"/>
      <c r="V22" s="508"/>
      <c r="W22" s="518"/>
      <c r="X22" s="508"/>
      <c r="Y22" s="517"/>
      <c r="Z22" s="519"/>
      <c r="AA22" s="508"/>
      <c r="AB22" s="508"/>
      <c r="AC22" s="508"/>
      <c r="AD22" s="508"/>
      <c r="AE22" s="508"/>
      <c r="AF22" s="508"/>
      <c r="AG22" s="508"/>
      <c r="AH22" s="520"/>
      <c r="AI22" s="520"/>
      <c r="AJ22" s="520"/>
      <c r="AK22" s="521"/>
      <c r="AL22" s="521"/>
      <c r="AM22" s="521"/>
      <c r="AN22" s="508"/>
      <c r="AO22" s="520"/>
    </row>
    <row r="23" spans="2:41" ht="35.1" hidden="1" customHeight="1" x14ac:dyDescent="0.25">
      <c r="B23" s="508">
        <v>3</v>
      </c>
      <c r="C23" s="508" t="s">
        <v>203</v>
      </c>
      <c r="D23" s="539" t="s">
        <v>2767</v>
      </c>
      <c r="E23" s="516"/>
      <c r="F23" s="511"/>
      <c r="G23" s="508"/>
      <c r="H23" s="525" t="s">
        <v>2771</v>
      </c>
      <c r="I23" s="513" t="s">
        <v>3810</v>
      </c>
      <c r="J23" s="508" t="s">
        <v>2766</v>
      </c>
      <c r="K23" s="515"/>
      <c r="L23" s="508" t="s">
        <v>523</v>
      </c>
      <c r="M23" s="516" t="s">
        <v>3636</v>
      </c>
      <c r="N23" s="508" t="s">
        <v>152</v>
      </c>
      <c r="O23" s="508" t="s">
        <v>180</v>
      </c>
      <c r="P23" s="517">
        <v>1.6</v>
      </c>
      <c r="Q23" s="517">
        <v>1.6</v>
      </c>
      <c r="R23" s="508"/>
      <c r="S23" s="517"/>
      <c r="T23" s="508" t="s">
        <v>172</v>
      </c>
      <c r="U23" s="517"/>
      <c r="V23" s="508"/>
      <c r="W23" s="518"/>
      <c r="X23" s="508"/>
      <c r="Y23" s="517"/>
      <c r="Z23" s="519"/>
      <c r="AA23" s="508"/>
      <c r="AB23" s="508"/>
      <c r="AC23" s="508"/>
      <c r="AD23" s="508"/>
      <c r="AE23" s="508"/>
      <c r="AF23" s="508"/>
      <c r="AG23" s="508"/>
      <c r="AH23" s="520"/>
      <c r="AI23" s="520"/>
      <c r="AJ23" s="520"/>
      <c r="AK23" s="521"/>
      <c r="AL23" s="521"/>
      <c r="AM23" s="521"/>
      <c r="AN23" s="508"/>
      <c r="AO23" s="520"/>
    </row>
    <row r="24" spans="2:41" ht="35.1" hidden="1" customHeight="1" x14ac:dyDescent="0.25">
      <c r="B24" s="508">
        <v>4</v>
      </c>
      <c r="C24" s="508" t="s">
        <v>203</v>
      </c>
      <c r="D24" s="539" t="s">
        <v>2767</v>
      </c>
      <c r="E24" s="516"/>
      <c r="F24" s="511"/>
      <c r="G24" s="508"/>
      <c r="H24" s="525" t="s">
        <v>2770</v>
      </c>
      <c r="I24" s="513" t="s">
        <v>3810</v>
      </c>
      <c r="J24" s="508" t="s">
        <v>2766</v>
      </c>
      <c r="K24" s="515"/>
      <c r="L24" s="508" t="s">
        <v>523</v>
      </c>
      <c r="M24" s="516" t="s">
        <v>3636</v>
      </c>
      <c r="N24" s="508" t="s">
        <v>152</v>
      </c>
      <c r="O24" s="508" t="s">
        <v>180</v>
      </c>
      <c r="P24" s="517">
        <v>1.7</v>
      </c>
      <c r="Q24" s="517">
        <v>1.7</v>
      </c>
      <c r="R24" s="508"/>
      <c r="S24" s="517"/>
      <c r="T24" s="508" t="s">
        <v>172</v>
      </c>
      <c r="U24" s="517"/>
      <c r="V24" s="508"/>
      <c r="W24" s="518"/>
      <c r="X24" s="508"/>
      <c r="Y24" s="517"/>
      <c r="Z24" s="519"/>
      <c r="AA24" s="508"/>
      <c r="AB24" s="508"/>
      <c r="AC24" s="508"/>
      <c r="AD24" s="508"/>
      <c r="AE24" s="508"/>
      <c r="AF24" s="508"/>
      <c r="AG24" s="508"/>
      <c r="AH24" s="520"/>
      <c r="AI24" s="520"/>
      <c r="AJ24" s="520"/>
      <c r="AK24" s="521"/>
      <c r="AL24" s="521"/>
      <c r="AM24" s="521"/>
      <c r="AN24" s="508"/>
      <c r="AO24" s="520"/>
    </row>
    <row r="25" spans="2:41" ht="35.1" hidden="1" customHeight="1" x14ac:dyDescent="0.25">
      <c r="B25" s="508">
        <v>10</v>
      </c>
      <c r="C25" s="508" t="s">
        <v>203</v>
      </c>
      <c r="D25" s="539" t="s">
        <v>2780</v>
      </c>
      <c r="E25" s="516"/>
      <c r="F25" s="511"/>
      <c r="G25" s="508"/>
      <c r="H25" s="524" t="s">
        <v>2781</v>
      </c>
      <c r="I25" s="513" t="s">
        <v>3810</v>
      </c>
      <c r="J25" s="508" t="s">
        <v>2766</v>
      </c>
      <c r="K25" s="515"/>
      <c r="L25" s="508" t="s">
        <v>144</v>
      </c>
      <c r="M25" s="516" t="s">
        <v>3636</v>
      </c>
      <c r="N25" s="508" t="s">
        <v>152</v>
      </c>
      <c r="O25" s="508" t="s">
        <v>179</v>
      </c>
      <c r="P25" s="517">
        <v>1.2</v>
      </c>
      <c r="Q25" s="517">
        <v>0.9</v>
      </c>
      <c r="R25" s="508"/>
      <c r="S25" s="517"/>
      <c r="T25" s="508" t="s">
        <v>173</v>
      </c>
      <c r="U25" s="517"/>
      <c r="V25" s="508"/>
      <c r="W25" s="518"/>
      <c r="X25" s="508"/>
      <c r="Y25" s="517"/>
      <c r="Z25" s="519"/>
      <c r="AA25" s="508"/>
      <c r="AB25" s="508"/>
      <c r="AC25" s="508"/>
      <c r="AD25" s="508"/>
      <c r="AE25" s="508"/>
      <c r="AF25" s="508"/>
      <c r="AG25" s="508"/>
      <c r="AH25" s="520"/>
      <c r="AI25" s="520"/>
      <c r="AJ25" s="520"/>
      <c r="AK25" s="521"/>
      <c r="AL25" s="521"/>
      <c r="AM25" s="521"/>
      <c r="AN25" s="508"/>
      <c r="AO25" s="520"/>
    </row>
    <row r="26" spans="2:41" ht="35.1" hidden="1" customHeight="1" x14ac:dyDescent="0.25">
      <c r="B26" s="508"/>
      <c r="C26" s="508" t="s">
        <v>203</v>
      </c>
      <c r="D26" s="539"/>
      <c r="E26" s="516"/>
      <c r="F26" s="511"/>
      <c r="G26" s="508"/>
      <c r="H26" s="618" t="s">
        <v>2792</v>
      </c>
      <c r="I26" s="513"/>
      <c r="J26" s="508" t="s">
        <v>2766</v>
      </c>
      <c r="K26" s="515"/>
      <c r="L26" s="508" t="s">
        <v>144</v>
      </c>
      <c r="M26" s="516" t="s">
        <v>3636</v>
      </c>
      <c r="N26" s="508" t="s">
        <v>154</v>
      </c>
      <c r="O26" s="508" t="s">
        <v>178</v>
      </c>
      <c r="P26" s="517"/>
      <c r="Q26" s="517"/>
      <c r="R26" s="508"/>
      <c r="S26" s="517"/>
      <c r="T26" s="508" t="s">
        <v>173</v>
      </c>
      <c r="U26" s="517"/>
      <c r="V26" s="508"/>
      <c r="W26" s="518"/>
      <c r="X26" s="508"/>
      <c r="Y26" s="517"/>
      <c r="Z26" s="519"/>
      <c r="AA26" s="508"/>
      <c r="AB26" s="508"/>
      <c r="AC26" s="508"/>
      <c r="AD26" s="508"/>
      <c r="AE26" s="508"/>
      <c r="AF26" s="508"/>
      <c r="AG26" s="508"/>
      <c r="AH26" s="520"/>
      <c r="AI26" s="520"/>
      <c r="AJ26" s="520"/>
      <c r="AK26" s="521"/>
      <c r="AL26" s="521"/>
      <c r="AM26" s="521"/>
      <c r="AN26" s="508"/>
      <c r="AO26" s="520"/>
    </row>
    <row r="27" spans="2:41" ht="35.1" hidden="1" customHeight="1" x14ac:dyDescent="0.25">
      <c r="B27" s="508">
        <v>6</v>
      </c>
      <c r="C27" s="508" t="s">
        <v>203</v>
      </c>
      <c r="D27" s="523" t="s">
        <v>2774</v>
      </c>
      <c r="E27" s="516"/>
      <c r="F27" s="511"/>
      <c r="G27" s="508"/>
      <c r="H27" s="618" t="s">
        <v>2775</v>
      </c>
      <c r="I27" s="513" t="s">
        <v>3810</v>
      </c>
      <c r="J27" s="508" t="s">
        <v>2766</v>
      </c>
      <c r="K27" s="515"/>
      <c r="L27" s="508" t="s">
        <v>144</v>
      </c>
      <c r="M27" s="516" t="s">
        <v>3636</v>
      </c>
      <c r="N27" s="508" t="s">
        <v>152</v>
      </c>
      <c r="O27" s="508" t="s">
        <v>179</v>
      </c>
      <c r="P27" s="517">
        <v>1.1000000000000001</v>
      </c>
      <c r="Q27" s="517">
        <v>0.9</v>
      </c>
      <c r="R27" s="508"/>
      <c r="S27" s="517"/>
      <c r="T27" s="508" t="s">
        <v>172</v>
      </c>
      <c r="U27" s="517"/>
      <c r="V27" s="508"/>
      <c r="W27" s="518"/>
      <c r="X27" s="508"/>
      <c r="Y27" s="517"/>
      <c r="Z27" s="519"/>
      <c r="AA27" s="508"/>
      <c r="AB27" s="508"/>
      <c r="AC27" s="508"/>
      <c r="AD27" s="508"/>
      <c r="AE27" s="508"/>
      <c r="AF27" s="508"/>
      <c r="AG27" s="508"/>
      <c r="AH27" s="520"/>
      <c r="AI27" s="520"/>
      <c r="AJ27" s="520"/>
      <c r="AK27" s="521"/>
      <c r="AL27" s="521"/>
      <c r="AM27" s="521"/>
      <c r="AN27" s="508"/>
      <c r="AO27" s="520"/>
    </row>
    <row r="28" spans="2:41" ht="35.1" hidden="1" customHeight="1" x14ac:dyDescent="0.25">
      <c r="B28" s="508">
        <v>11</v>
      </c>
      <c r="C28" s="508" t="s">
        <v>203</v>
      </c>
      <c r="D28" s="539" t="s">
        <v>2780</v>
      </c>
      <c r="E28" s="516"/>
      <c r="F28" s="511"/>
      <c r="G28" s="508"/>
      <c r="H28" s="524" t="s">
        <v>2782</v>
      </c>
      <c r="I28" s="513" t="s">
        <v>3810</v>
      </c>
      <c r="J28" s="508" t="s">
        <v>2766</v>
      </c>
      <c r="K28" s="515"/>
      <c r="L28" s="508" t="s">
        <v>144</v>
      </c>
      <c r="M28" s="516" t="s">
        <v>3636</v>
      </c>
      <c r="N28" s="508" t="s">
        <v>152</v>
      </c>
      <c r="O28" s="508" t="s">
        <v>180</v>
      </c>
      <c r="P28" s="517">
        <v>1.6</v>
      </c>
      <c r="Q28" s="517">
        <v>1.3</v>
      </c>
      <c r="R28" s="508"/>
      <c r="S28" s="517"/>
      <c r="T28" s="508" t="s">
        <v>172</v>
      </c>
      <c r="U28" s="517"/>
      <c r="V28" s="508"/>
      <c r="W28" s="518"/>
      <c r="X28" s="508"/>
      <c r="Y28" s="517"/>
      <c r="Z28" s="519"/>
      <c r="AA28" s="508"/>
      <c r="AB28" s="508"/>
      <c r="AC28" s="508"/>
      <c r="AD28" s="508"/>
      <c r="AE28" s="508"/>
      <c r="AF28" s="508"/>
      <c r="AG28" s="508"/>
      <c r="AH28" s="520"/>
      <c r="AI28" s="520"/>
      <c r="AJ28" s="520"/>
      <c r="AK28" s="521"/>
      <c r="AL28" s="521"/>
      <c r="AM28" s="521"/>
      <c r="AN28" s="508"/>
      <c r="AO28" s="520"/>
    </row>
    <row r="29" spans="2:41" ht="35.1" hidden="1" customHeight="1" x14ac:dyDescent="0.25">
      <c r="B29" s="508">
        <v>7</v>
      </c>
      <c r="C29" s="508" t="s">
        <v>203</v>
      </c>
      <c r="D29" s="539" t="s">
        <v>2774</v>
      </c>
      <c r="E29" s="516"/>
      <c r="F29" s="511"/>
      <c r="G29" s="508"/>
      <c r="H29" s="524" t="s">
        <v>2776</v>
      </c>
      <c r="I29" s="513" t="s">
        <v>3810</v>
      </c>
      <c r="J29" s="508" t="s">
        <v>2766</v>
      </c>
      <c r="K29" s="515"/>
      <c r="L29" s="508" t="s">
        <v>144</v>
      </c>
      <c r="M29" s="516" t="s">
        <v>3636</v>
      </c>
      <c r="N29" s="508" t="s">
        <v>152</v>
      </c>
      <c r="O29" s="508" t="s">
        <v>180</v>
      </c>
      <c r="P29" s="517">
        <v>1.7</v>
      </c>
      <c r="Q29" s="517">
        <v>1.5</v>
      </c>
      <c r="R29" s="508"/>
      <c r="S29" s="517"/>
      <c r="T29" s="508" t="s">
        <v>172</v>
      </c>
      <c r="U29" s="517"/>
      <c r="V29" s="508"/>
      <c r="W29" s="518"/>
      <c r="X29" s="508"/>
      <c r="Y29" s="517"/>
      <c r="Z29" s="519"/>
      <c r="AA29" s="508"/>
      <c r="AB29" s="508"/>
      <c r="AC29" s="508"/>
      <c r="AD29" s="508"/>
      <c r="AE29" s="508"/>
      <c r="AF29" s="508"/>
      <c r="AG29" s="508"/>
      <c r="AH29" s="520"/>
      <c r="AI29" s="520"/>
      <c r="AJ29" s="520"/>
      <c r="AK29" s="521"/>
      <c r="AL29" s="521"/>
      <c r="AM29" s="521"/>
      <c r="AN29" s="508"/>
      <c r="AO29" s="520"/>
    </row>
    <row r="30" spans="2:41" ht="35.1" hidden="1" customHeight="1" x14ac:dyDescent="0.25">
      <c r="B30" s="508">
        <v>12</v>
      </c>
      <c r="C30" s="508" t="s">
        <v>203</v>
      </c>
      <c r="D30" s="539" t="s">
        <v>2783</v>
      </c>
      <c r="E30" s="516"/>
      <c r="F30" s="511"/>
      <c r="G30" s="508"/>
      <c r="H30" s="524" t="s">
        <v>2784</v>
      </c>
      <c r="I30" s="513" t="s">
        <v>3810</v>
      </c>
      <c r="J30" s="508" t="s">
        <v>2766</v>
      </c>
      <c r="K30" s="515"/>
      <c r="L30" s="508" t="s">
        <v>144</v>
      </c>
      <c r="M30" s="516" t="s">
        <v>3636</v>
      </c>
      <c r="N30" s="508" t="s">
        <v>152</v>
      </c>
      <c r="O30" s="508" t="s">
        <v>180</v>
      </c>
      <c r="P30" s="517">
        <v>1.6</v>
      </c>
      <c r="Q30" s="517">
        <v>1.5</v>
      </c>
      <c r="R30" s="508"/>
      <c r="S30" s="517"/>
      <c r="T30" s="508" t="s">
        <v>172</v>
      </c>
      <c r="U30" s="517"/>
      <c r="V30" s="508"/>
      <c r="W30" s="518"/>
      <c r="X30" s="508"/>
      <c r="Y30" s="517"/>
      <c r="Z30" s="519"/>
      <c r="AA30" s="508"/>
      <c r="AB30" s="508"/>
      <c r="AC30" s="508"/>
      <c r="AD30" s="508"/>
      <c r="AE30" s="508"/>
      <c r="AF30" s="508"/>
      <c r="AG30" s="508"/>
      <c r="AH30" s="520"/>
      <c r="AI30" s="520"/>
      <c r="AJ30" s="520"/>
      <c r="AK30" s="521"/>
      <c r="AL30" s="521"/>
      <c r="AM30" s="521"/>
      <c r="AN30" s="508"/>
      <c r="AO30" s="520"/>
    </row>
    <row r="31" spans="2:41" ht="35.1" customHeight="1" x14ac:dyDescent="0.25">
      <c r="B31" s="508">
        <v>29</v>
      </c>
      <c r="C31" s="508" t="s">
        <v>203</v>
      </c>
      <c r="D31" s="626" t="s">
        <v>851</v>
      </c>
      <c r="E31" s="542"/>
      <c r="F31" s="543">
        <v>2011</v>
      </c>
      <c r="G31" s="516">
        <v>2012</v>
      </c>
      <c r="H31" s="516" t="s">
        <v>749</v>
      </c>
      <c r="I31" s="513" t="s">
        <v>3810</v>
      </c>
      <c r="J31" s="516" t="s">
        <v>750</v>
      </c>
      <c r="K31" s="515"/>
      <c r="L31" s="516" t="s">
        <v>144</v>
      </c>
      <c r="M31" s="516" t="s">
        <v>3636</v>
      </c>
      <c r="N31" s="508" t="s">
        <v>154</v>
      </c>
      <c r="O31" s="508" t="s">
        <v>180</v>
      </c>
      <c r="P31" s="517">
        <v>1.7</v>
      </c>
      <c r="Q31" s="517">
        <v>1.1599999999999999</v>
      </c>
      <c r="R31" s="508"/>
      <c r="S31" s="517"/>
      <c r="T31" s="508" t="s">
        <v>173</v>
      </c>
      <c r="U31" s="517">
        <v>1.1399999999999999</v>
      </c>
      <c r="V31" s="508">
        <v>28.24</v>
      </c>
      <c r="W31" s="518"/>
      <c r="X31" s="508"/>
      <c r="Y31" s="517"/>
      <c r="Z31" s="519">
        <f t="shared" ref="Z31:Z39" si="0">W31/3</f>
        <v>0</v>
      </c>
      <c r="AA31" s="508">
        <v>4000</v>
      </c>
      <c r="AB31" s="508" t="s">
        <v>166</v>
      </c>
      <c r="AC31" s="508" t="s">
        <v>172</v>
      </c>
      <c r="AD31" s="508">
        <v>1</v>
      </c>
      <c r="AE31" s="508"/>
      <c r="AF31" s="508"/>
      <c r="AG31" s="508"/>
      <c r="AH31" s="520"/>
      <c r="AI31" s="520"/>
      <c r="AJ31" s="520"/>
      <c r="AK31" s="521"/>
      <c r="AL31" s="521"/>
      <c r="AM31" s="521"/>
      <c r="AN31" s="508"/>
      <c r="AO31" s="520"/>
    </row>
    <row r="32" spans="2:41" ht="35.1" customHeight="1" x14ac:dyDescent="0.25">
      <c r="B32" s="508">
        <v>30</v>
      </c>
      <c r="C32" s="508" t="s">
        <v>203</v>
      </c>
      <c r="D32" s="626" t="s">
        <v>848</v>
      </c>
      <c r="E32" s="542"/>
      <c r="F32" s="511"/>
      <c r="G32" s="508"/>
      <c r="H32" s="516" t="s">
        <v>752</v>
      </c>
      <c r="I32" s="513" t="s">
        <v>3810</v>
      </c>
      <c r="J32" s="516" t="s">
        <v>750</v>
      </c>
      <c r="K32" s="515"/>
      <c r="L32" s="508" t="s">
        <v>144</v>
      </c>
      <c r="M32" s="516" t="s">
        <v>3636</v>
      </c>
      <c r="N32" s="508" t="s">
        <v>155</v>
      </c>
      <c r="O32" s="508" t="s">
        <v>182</v>
      </c>
      <c r="P32" s="517">
        <v>2.2999999999999998</v>
      </c>
      <c r="Q32" s="517">
        <v>1.1000000000000001</v>
      </c>
      <c r="R32" s="508"/>
      <c r="S32" s="517"/>
      <c r="T32" s="508" t="s">
        <v>173</v>
      </c>
      <c r="U32" s="517"/>
      <c r="V32" s="508"/>
      <c r="W32" s="518"/>
      <c r="X32" s="508"/>
      <c r="Y32" s="517"/>
      <c r="Z32" s="519">
        <f t="shared" si="0"/>
        <v>0</v>
      </c>
      <c r="AA32" s="508">
        <v>0</v>
      </c>
      <c r="AB32" s="508"/>
      <c r="AC32" s="508"/>
      <c r="AD32" s="508"/>
      <c r="AE32" s="508"/>
      <c r="AF32" s="508"/>
      <c r="AG32" s="508"/>
      <c r="AH32" s="520"/>
      <c r="AI32" s="520"/>
      <c r="AJ32" s="520"/>
      <c r="AK32" s="521"/>
      <c r="AL32" s="521"/>
      <c r="AM32" s="521"/>
      <c r="AN32" s="508"/>
      <c r="AO32" s="520"/>
    </row>
    <row r="33" spans="2:41" ht="35.1" customHeight="1" x14ac:dyDescent="0.25">
      <c r="B33" s="508">
        <v>31</v>
      </c>
      <c r="C33" s="508" t="s">
        <v>203</v>
      </c>
      <c r="D33" s="626" t="s">
        <v>850</v>
      </c>
      <c r="E33" s="544" t="s">
        <v>777</v>
      </c>
      <c r="F33" s="543"/>
      <c r="G33" s="516"/>
      <c r="H33" s="516" t="s">
        <v>753</v>
      </c>
      <c r="I33" s="513" t="s">
        <v>3810</v>
      </c>
      <c r="J33" s="516" t="s">
        <v>750</v>
      </c>
      <c r="K33" s="515"/>
      <c r="L33" s="516" t="s">
        <v>144</v>
      </c>
      <c r="M33" s="516" t="s">
        <v>3636</v>
      </c>
      <c r="N33" s="508" t="s">
        <v>154</v>
      </c>
      <c r="O33" s="508" t="s">
        <v>177</v>
      </c>
      <c r="P33" s="517">
        <v>0.8</v>
      </c>
      <c r="Q33" s="517">
        <v>0.53</v>
      </c>
      <c r="R33" s="508"/>
      <c r="S33" s="517"/>
      <c r="T33" s="508" t="s">
        <v>173</v>
      </c>
      <c r="U33" s="517">
        <v>1.1599999999999999</v>
      </c>
      <c r="V33" s="508">
        <v>29.1</v>
      </c>
      <c r="W33" s="518"/>
      <c r="X33" s="508"/>
      <c r="Y33" s="517"/>
      <c r="Z33" s="519">
        <f t="shared" si="0"/>
        <v>0</v>
      </c>
      <c r="AA33" s="508"/>
      <c r="AB33" s="508"/>
      <c r="AC33" s="508"/>
      <c r="AD33" s="508"/>
      <c r="AE33" s="508"/>
      <c r="AF33" s="508"/>
      <c r="AG33" s="508"/>
      <c r="AH33" s="520"/>
      <c r="AI33" s="520"/>
      <c r="AJ33" s="520"/>
      <c r="AK33" s="521"/>
      <c r="AL33" s="521"/>
      <c r="AM33" s="521"/>
      <c r="AN33" s="508"/>
      <c r="AO33" s="520"/>
    </row>
    <row r="34" spans="2:41" ht="35.1" customHeight="1" x14ac:dyDescent="0.25">
      <c r="B34" s="508">
        <v>32</v>
      </c>
      <c r="C34" s="508" t="s">
        <v>203</v>
      </c>
      <c r="D34" s="541" t="s">
        <v>845</v>
      </c>
      <c r="E34" s="544" t="s">
        <v>779</v>
      </c>
      <c r="F34" s="543"/>
      <c r="G34" s="516"/>
      <c r="H34" s="516" t="s">
        <v>754</v>
      </c>
      <c r="I34" s="513" t="s">
        <v>3810</v>
      </c>
      <c r="J34" s="516" t="s">
        <v>750</v>
      </c>
      <c r="K34" s="515"/>
      <c r="L34" s="516" t="s">
        <v>144</v>
      </c>
      <c r="M34" s="516" t="s">
        <v>3636</v>
      </c>
      <c r="N34" s="508" t="s">
        <v>152</v>
      </c>
      <c r="O34" s="508" t="s">
        <v>177</v>
      </c>
      <c r="P34" s="517"/>
      <c r="Q34" s="517">
        <v>0.8</v>
      </c>
      <c r="R34" s="508"/>
      <c r="S34" s="517"/>
      <c r="T34" s="508" t="s">
        <v>172</v>
      </c>
      <c r="U34" s="517"/>
      <c r="V34" s="508"/>
      <c r="W34" s="518"/>
      <c r="X34" s="508"/>
      <c r="Y34" s="517"/>
      <c r="Z34" s="519">
        <f t="shared" si="0"/>
        <v>0</v>
      </c>
      <c r="AA34" s="508"/>
      <c r="AB34" s="508"/>
      <c r="AC34" s="508"/>
      <c r="AD34" s="508"/>
      <c r="AE34" s="508"/>
      <c r="AF34" s="508"/>
      <c r="AG34" s="508"/>
      <c r="AH34" s="520"/>
      <c r="AI34" s="520"/>
      <c r="AJ34" s="520"/>
      <c r="AK34" s="521"/>
      <c r="AL34" s="521"/>
      <c r="AM34" s="521"/>
      <c r="AN34" s="508"/>
      <c r="AO34" s="520"/>
    </row>
    <row r="35" spans="2:41" ht="35.1" customHeight="1" x14ac:dyDescent="0.25">
      <c r="B35" s="508">
        <v>33</v>
      </c>
      <c r="C35" s="508" t="s">
        <v>203</v>
      </c>
      <c r="D35" s="541" t="s">
        <v>846</v>
      </c>
      <c r="E35" s="544" t="s">
        <v>778</v>
      </c>
      <c r="F35" s="543"/>
      <c r="G35" s="516"/>
      <c r="H35" s="516" t="s">
        <v>754</v>
      </c>
      <c r="I35" s="513" t="s">
        <v>3810</v>
      </c>
      <c r="J35" s="516" t="s">
        <v>750</v>
      </c>
      <c r="K35" s="515"/>
      <c r="L35" s="516" t="s">
        <v>144</v>
      </c>
      <c r="M35" s="516" t="s">
        <v>3636</v>
      </c>
      <c r="N35" s="508" t="s">
        <v>153</v>
      </c>
      <c r="O35" s="508" t="s">
        <v>179</v>
      </c>
      <c r="P35" s="517">
        <v>1.3</v>
      </c>
      <c r="Q35" s="517">
        <v>1.1000000000000001</v>
      </c>
      <c r="R35" s="508"/>
      <c r="S35" s="517"/>
      <c r="T35" s="508" t="s">
        <v>172</v>
      </c>
      <c r="U35" s="517"/>
      <c r="V35" s="508"/>
      <c r="W35" s="518"/>
      <c r="X35" s="508"/>
      <c r="Y35" s="517"/>
      <c r="Z35" s="519">
        <f t="shared" si="0"/>
        <v>0</v>
      </c>
      <c r="AA35" s="508"/>
      <c r="AB35" s="508"/>
      <c r="AC35" s="508"/>
      <c r="AD35" s="508"/>
      <c r="AE35" s="508"/>
      <c r="AF35" s="508"/>
      <c r="AG35" s="508"/>
      <c r="AH35" s="520"/>
      <c r="AI35" s="520"/>
      <c r="AJ35" s="520"/>
      <c r="AK35" s="521"/>
      <c r="AL35" s="521"/>
      <c r="AM35" s="521"/>
      <c r="AN35" s="508"/>
      <c r="AO35" s="520"/>
    </row>
    <row r="36" spans="2:41" ht="35.1" customHeight="1" x14ac:dyDescent="0.25">
      <c r="B36" s="508">
        <v>34</v>
      </c>
      <c r="C36" s="508" t="s">
        <v>203</v>
      </c>
      <c r="D36" s="626" t="s">
        <v>2149</v>
      </c>
      <c r="E36" s="544" t="s">
        <v>780</v>
      </c>
      <c r="F36" s="543"/>
      <c r="G36" s="516"/>
      <c r="H36" s="476" t="s">
        <v>2017</v>
      </c>
      <c r="I36" s="513" t="s">
        <v>3810</v>
      </c>
      <c r="J36" s="618" t="s">
        <v>750</v>
      </c>
      <c r="K36" s="515"/>
      <c r="L36" s="516" t="s">
        <v>144</v>
      </c>
      <c r="M36" s="516" t="s">
        <v>3636</v>
      </c>
      <c r="N36" s="508" t="s">
        <v>154</v>
      </c>
      <c r="O36" s="508" t="s">
        <v>182</v>
      </c>
      <c r="P36" s="517">
        <v>2.4</v>
      </c>
      <c r="Q36" s="517">
        <v>1.6</v>
      </c>
      <c r="R36" s="508" t="s">
        <v>776</v>
      </c>
      <c r="S36" s="517">
        <v>2.5</v>
      </c>
      <c r="T36" s="508" t="s">
        <v>172</v>
      </c>
      <c r="U36" s="517">
        <v>0.9</v>
      </c>
      <c r="V36" s="508">
        <v>23</v>
      </c>
      <c r="W36" s="518">
        <v>64</v>
      </c>
      <c r="X36" s="508">
        <v>12</v>
      </c>
      <c r="Y36" s="517"/>
      <c r="Z36" s="519">
        <f t="shared" si="0"/>
        <v>21.333333333333332</v>
      </c>
      <c r="AA36" s="508"/>
      <c r="AB36" s="508" t="s">
        <v>166</v>
      </c>
      <c r="AC36" s="508"/>
      <c r="AD36" s="508"/>
      <c r="AE36" s="508"/>
      <c r="AF36" s="508"/>
      <c r="AG36" s="508"/>
      <c r="AH36" s="520"/>
      <c r="AI36" s="520"/>
      <c r="AJ36" s="520"/>
      <c r="AK36" s="521"/>
      <c r="AL36" s="521"/>
      <c r="AM36" s="521"/>
      <c r="AN36" s="508"/>
      <c r="AO36" s="520">
        <v>42.3</v>
      </c>
    </row>
    <row r="37" spans="2:41" ht="35.1" customHeight="1" x14ac:dyDescent="0.25">
      <c r="B37" s="508">
        <v>35</v>
      </c>
      <c r="C37" s="508" t="s">
        <v>203</v>
      </c>
      <c r="D37" s="626" t="s">
        <v>847</v>
      </c>
      <c r="E37" s="542"/>
      <c r="F37" s="543"/>
      <c r="G37" s="516"/>
      <c r="H37" s="476" t="s">
        <v>2016</v>
      </c>
      <c r="I37" s="513" t="s">
        <v>3810</v>
      </c>
      <c r="J37" s="516" t="s">
        <v>750</v>
      </c>
      <c r="K37" s="515"/>
      <c r="L37" s="516" t="s">
        <v>144</v>
      </c>
      <c r="M37" s="516" t="s">
        <v>3636</v>
      </c>
      <c r="N37" s="508" t="s">
        <v>154</v>
      </c>
      <c r="O37" s="508" t="s">
        <v>181</v>
      </c>
      <c r="P37" s="517">
        <v>2</v>
      </c>
      <c r="Q37" s="517">
        <v>1.8</v>
      </c>
      <c r="R37" s="508"/>
      <c r="S37" s="517"/>
      <c r="T37" s="508" t="s">
        <v>172</v>
      </c>
      <c r="U37" s="517">
        <v>0.8</v>
      </c>
      <c r="V37" s="508">
        <v>25</v>
      </c>
      <c r="W37" s="518">
        <v>80</v>
      </c>
      <c r="X37" s="508">
        <v>12</v>
      </c>
      <c r="Y37" s="517"/>
      <c r="Z37" s="519">
        <f t="shared" si="0"/>
        <v>26.666666666666668</v>
      </c>
      <c r="AA37" s="545">
        <v>2000</v>
      </c>
      <c r="AB37" s="545" t="s">
        <v>166</v>
      </c>
      <c r="AC37" s="508"/>
      <c r="AD37" s="508"/>
      <c r="AE37" s="508"/>
      <c r="AF37" s="508"/>
      <c r="AG37" s="545" t="s">
        <v>380</v>
      </c>
      <c r="AH37" s="520"/>
      <c r="AI37" s="520"/>
      <c r="AJ37" s="520"/>
      <c r="AK37" s="521"/>
      <c r="AL37" s="521"/>
      <c r="AM37" s="521"/>
      <c r="AN37" s="545" t="s">
        <v>447</v>
      </c>
      <c r="AO37" s="520">
        <v>40.5</v>
      </c>
    </row>
    <row r="38" spans="2:41" ht="35.1" customHeight="1" x14ac:dyDescent="0.25">
      <c r="B38" s="508">
        <v>36</v>
      </c>
      <c r="C38" s="508" t="s">
        <v>203</v>
      </c>
      <c r="D38" s="626" t="s">
        <v>844</v>
      </c>
      <c r="E38" s="544" t="s">
        <v>2151</v>
      </c>
      <c r="F38" s="543"/>
      <c r="G38" s="516"/>
      <c r="H38" s="476" t="s">
        <v>1056</v>
      </c>
      <c r="I38" s="513" t="s">
        <v>3810</v>
      </c>
      <c r="J38" s="618" t="s">
        <v>750</v>
      </c>
      <c r="K38" s="515"/>
      <c r="L38" s="516" t="s">
        <v>144</v>
      </c>
      <c r="M38" s="516" t="s">
        <v>3636</v>
      </c>
      <c r="N38" s="508" t="s">
        <v>153</v>
      </c>
      <c r="O38" s="508" t="s">
        <v>181</v>
      </c>
      <c r="P38" s="517">
        <v>1.9</v>
      </c>
      <c r="Q38" s="517">
        <v>1.6</v>
      </c>
      <c r="R38" s="508"/>
      <c r="S38" s="517"/>
      <c r="T38" s="508" t="s">
        <v>172</v>
      </c>
      <c r="U38" s="519">
        <v>0.6</v>
      </c>
      <c r="V38" s="545">
        <v>20</v>
      </c>
      <c r="W38" s="546">
        <v>60</v>
      </c>
      <c r="X38" s="508"/>
      <c r="Y38" s="517"/>
      <c r="Z38" s="519">
        <f t="shared" si="0"/>
        <v>20</v>
      </c>
      <c r="AA38" s="508">
        <v>4000</v>
      </c>
      <c r="AB38" s="545" t="s">
        <v>166</v>
      </c>
      <c r="AC38" s="508" t="s">
        <v>172</v>
      </c>
      <c r="AD38" s="508"/>
      <c r="AE38" s="508"/>
      <c r="AF38" s="508"/>
      <c r="AG38" s="508"/>
      <c r="AH38" s="520"/>
      <c r="AI38" s="520"/>
      <c r="AJ38" s="520"/>
      <c r="AK38" s="521"/>
      <c r="AL38" s="521"/>
      <c r="AM38" s="521"/>
      <c r="AN38" s="545" t="s">
        <v>447</v>
      </c>
      <c r="AO38" s="547">
        <v>34.6</v>
      </c>
    </row>
    <row r="39" spans="2:41" ht="35.1" customHeight="1" x14ac:dyDescent="0.25">
      <c r="B39" s="508">
        <v>37</v>
      </c>
      <c r="C39" s="508" t="s">
        <v>203</v>
      </c>
      <c r="D39" s="626" t="s">
        <v>844</v>
      </c>
      <c r="E39" s="544" t="s">
        <v>2151</v>
      </c>
      <c r="F39" s="543"/>
      <c r="G39" s="516"/>
      <c r="H39" s="476" t="s">
        <v>1057</v>
      </c>
      <c r="I39" s="513" t="s">
        <v>3810</v>
      </c>
      <c r="J39" s="618" t="s">
        <v>750</v>
      </c>
      <c r="K39" s="515"/>
      <c r="L39" s="516" t="s">
        <v>144</v>
      </c>
      <c r="M39" s="516" t="s">
        <v>3636</v>
      </c>
      <c r="N39" s="508" t="s">
        <v>153</v>
      </c>
      <c r="O39" s="508" t="s">
        <v>181</v>
      </c>
      <c r="P39" s="517">
        <v>2</v>
      </c>
      <c r="Q39" s="517">
        <v>1.8</v>
      </c>
      <c r="R39" s="508"/>
      <c r="S39" s="517"/>
      <c r="T39" s="508" t="s">
        <v>172</v>
      </c>
      <c r="U39" s="519">
        <v>0.6</v>
      </c>
      <c r="V39" s="545">
        <v>20</v>
      </c>
      <c r="W39" s="546">
        <v>60</v>
      </c>
      <c r="X39" s="508"/>
      <c r="Y39" s="517"/>
      <c r="Z39" s="519">
        <f t="shared" si="0"/>
        <v>20</v>
      </c>
      <c r="AA39" s="508"/>
      <c r="AB39" s="545" t="s">
        <v>166</v>
      </c>
      <c r="AC39" s="508"/>
      <c r="AD39" s="508"/>
      <c r="AE39" s="508"/>
      <c r="AF39" s="508"/>
      <c r="AG39" s="508"/>
      <c r="AH39" s="520"/>
      <c r="AI39" s="520"/>
      <c r="AJ39" s="520"/>
      <c r="AK39" s="521"/>
      <c r="AL39" s="521"/>
      <c r="AM39" s="521"/>
      <c r="AN39" s="545" t="s">
        <v>447</v>
      </c>
      <c r="AO39" s="520">
        <v>32.700000000000003</v>
      </c>
    </row>
    <row r="40" spans="2:41" ht="35.1" customHeight="1" x14ac:dyDescent="0.25">
      <c r="B40" s="508">
        <v>38</v>
      </c>
      <c r="C40" s="508" t="s">
        <v>203</v>
      </c>
      <c r="D40" s="548" t="s">
        <v>2128</v>
      </c>
      <c r="E40" s="542"/>
      <c r="F40" s="543"/>
      <c r="G40" s="516"/>
      <c r="H40" s="544" t="s">
        <v>2192</v>
      </c>
      <c r="I40" s="513" t="s">
        <v>3810</v>
      </c>
      <c r="J40" s="516" t="s">
        <v>750</v>
      </c>
      <c r="K40" s="515"/>
      <c r="L40" s="516" t="s">
        <v>144</v>
      </c>
      <c r="M40" s="516" t="s">
        <v>3636</v>
      </c>
      <c r="N40" s="508" t="s">
        <v>605</v>
      </c>
      <c r="O40" s="508" t="s">
        <v>178</v>
      </c>
      <c r="P40" s="517">
        <v>1</v>
      </c>
      <c r="Q40" s="517">
        <v>0.8</v>
      </c>
      <c r="R40" s="508" t="s">
        <v>776</v>
      </c>
      <c r="S40" s="517">
        <v>2.2000000000000002</v>
      </c>
      <c r="T40" s="508" t="s">
        <v>172</v>
      </c>
      <c r="U40" s="517">
        <v>1</v>
      </c>
      <c r="V40" s="508">
        <v>30</v>
      </c>
      <c r="W40" s="518">
        <v>48</v>
      </c>
      <c r="X40" s="508"/>
      <c r="Y40" s="517"/>
      <c r="Z40" s="519"/>
      <c r="AA40" s="508"/>
      <c r="AB40" s="508" t="s">
        <v>166</v>
      </c>
      <c r="AC40" s="508"/>
      <c r="AD40" s="508"/>
      <c r="AE40" s="508"/>
      <c r="AF40" s="508"/>
      <c r="AG40" s="508"/>
      <c r="AH40" s="520"/>
      <c r="AI40" s="520"/>
      <c r="AJ40" s="520"/>
      <c r="AK40" s="521"/>
      <c r="AL40" s="521"/>
      <c r="AM40" s="521"/>
      <c r="AN40" s="508" t="s">
        <v>447</v>
      </c>
      <c r="AO40" s="520"/>
    </row>
    <row r="41" spans="2:41" ht="35.1" customHeight="1" x14ac:dyDescent="0.25">
      <c r="B41" s="508">
        <v>39</v>
      </c>
      <c r="C41" s="508" t="s">
        <v>203</v>
      </c>
      <c r="D41" s="541" t="s">
        <v>2128</v>
      </c>
      <c r="E41" s="542"/>
      <c r="F41" s="543"/>
      <c r="G41" s="516"/>
      <c r="H41" s="544" t="s">
        <v>2192</v>
      </c>
      <c r="I41" s="513" t="s">
        <v>3810</v>
      </c>
      <c r="J41" s="516" t="s">
        <v>750</v>
      </c>
      <c r="K41" s="515"/>
      <c r="L41" s="516" t="s">
        <v>144</v>
      </c>
      <c r="M41" s="516" t="s">
        <v>3636</v>
      </c>
      <c r="N41" s="508" t="s">
        <v>153</v>
      </c>
      <c r="O41" s="508" t="s">
        <v>178</v>
      </c>
      <c r="P41" s="517">
        <v>1</v>
      </c>
      <c r="Q41" s="517">
        <v>0.8</v>
      </c>
      <c r="R41" s="508" t="s">
        <v>776</v>
      </c>
      <c r="S41" s="517">
        <v>2.2000000000000002</v>
      </c>
      <c r="T41" s="508" t="s">
        <v>172</v>
      </c>
      <c r="U41" s="517">
        <v>1</v>
      </c>
      <c r="V41" s="508">
        <v>30</v>
      </c>
      <c r="W41" s="518">
        <v>48</v>
      </c>
      <c r="X41" s="508"/>
      <c r="Y41" s="517"/>
      <c r="Z41" s="519"/>
      <c r="AA41" s="508"/>
      <c r="AB41" s="508" t="s">
        <v>166</v>
      </c>
      <c r="AC41" s="508"/>
      <c r="AD41" s="508"/>
      <c r="AE41" s="508"/>
      <c r="AF41" s="508"/>
      <c r="AG41" s="508"/>
      <c r="AH41" s="520"/>
      <c r="AI41" s="520"/>
      <c r="AJ41" s="520"/>
      <c r="AK41" s="521"/>
      <c r="AL41" s="521"/>
      <c r="AM41" s="521"/>
      <c r="AN41" s="508" t="s">
        <v>447</v>
      </c>
      <c r="AO41" s="520"/>
    </row>
    <row r="42" spans="2:41" ht="35.1" customHeight="1" x14ac:dyDescent="0.25">
      <c r="B42" s="508">
        <v>40</v>
      </c>
      <c r="C42" s="508" t="s">
        <v>203</v>
      </c>
      <c r="D42" s="548" t="s">
        <v>2128</v>
      </c>
      <c r="E42" s="542"/>
      <c r="F42" s="543"/>
      <c r="G42" s="516"/>
      <c r="H42" s="544" t="s">
        <v>2192</v>
      </c>
      <c r="I42" s="513" t="s">
        <v>3810</v>
      </c>
      <c r="J42" s="516" t="s">
        <v>750</v>
      </c>
      <c r="K42" s="515"/>
      <c r="L42" s="516" t="s">
        <v>144</v>
      </c>
      <c r="M42" s="516" t="s">
        <v>3636</v>
      </c>
      <c r="N42" s="508" t="s">
        <v>152</v>
      </c>
      <c r="O42" s="508" t="s">
        <v>178</v>
      </c>
      <c r="P42" s="517">
        <v>0.9</v>
      </c>
      <c r="Q42" s="517">
        <v>0.8</v>
      </c>
      <c r="R42" s="508"/>
      <c r="S42" s="517"/>
      <c r="T42" s="508" t="s">
        <v>172</v>
      </c>
      <c r="U42" s="517">
        <v>1</v>
      </c>
      <c r="V42" s="508">
        <v>30</v>
      </c>
      <c r="W42" s="518">
        <v>48</v>
      </c>
      <c r="X42" s="508"/>
      <c r="Y42" s="517"/>
      <c r="Z42" s="519"/>
      <c r="AA42" s="508"/>
      <c r="AB42" s="508" t="s">
        <v>166</v>
      </c>
      <c r="AC42" s="508"/>
      <c r="AD42" s="508"/>
      <c r="AE42" s="508"/>
      <c r="AF42" s="508"/>
      <c r="AG42" s="508"/>
      <c r="AH42" s="520"/>
      <c r="AI42" s="520"/>
      <c r="AJ42" s="520"/>
      <c r="AK42" s="521"/>
      <c r="AL42" s="521"/>
      <c r="AM42" s="521"/>
      <c r="AN42" s="508" t="s">
        <v>447</v>
      </c>
      <c r="AO42" s="520"/>
    </row>
    <row r="43" spans="2:41" ht="35.1" customHeight="1" x14ac:dyDescent="0.25">
      <c r="B43" s="508">
        <v>41</v>
      </c>
      <c r="C43" s="508" t="s">
        <v>203</v>
      </c>
      <c r="D43" s="626" t="s">
        <v>2129</v>
      </c>
      <c r="E43" s="542"/>
      <c r="F43" s="543"/>
      <c r="G43" s="516"/>
      <c r="H43" s="476" t="s">
        <v>2196</v>
      </c>
      <c r="I43" s="513" t="s">
        <v>3810</v>
      </c>
      <c r="J43" s="516" t="s">
        <v>750</v>
      </c>
      <c r="K43" s="515"/>
      <c r="L43" s="516" t="s">
        <v>144</v>
      </c>
      <c r="M43" s="516" t="s">
        <v>3636</v>
      </c>
      <c r="N43" s="508" t="s">
        <v>153</v>
      </c>
      <c r="O43" s="508" t="s">
        <v>179</v>
      </c>
      <c r="P43" s="517">
        <v>1.3</v>
      </c>
      <c r="Q43" s="517">
        <v>1.2</v>
      </c>
      <c r="R43" s="508" t="s">
        <v>795</v>
      </c>
      <c r="S43" s="517">
        <v>2.1</v>
      </c>
      <c r="T43" s="508" t="s">
        <v>172</v>
      </c>
      <c r="U43" s="517">
        <v>1</v>
      </c>
      <c r="V43" s="508">
        <v>30</v>
      </c>
      <c r="W43" s="518">
        <v>48</v>
      </c>
      <c r="X43" s="508"/>
      <c r="Y43" s="517"/>
      <c r="Z43" s="519"/>
      <c r="AA43" s="508"/>
      <c r="AB43" s="508" t="s">
        <v>166</v>
      </c>
      <c r="AC43" s="508"/>
      <c r="AD43" s="508"/>
      <c r="AE43" s="508"/>
      <c r="AF43" s="508"/>
      <c r="AG43" s="508"/>
      <c r="AH43" s="520"/>
      <c r="AI43" s="520"/>
      <c r="AJ43" s="520"/>
      <c r="AK43" s="521"/>
      <c r="AL43" s="521"/>
      <c r="AM43" s="521"/>
      <c r="AN43" s="508" t="s">
        <v>447</v>
      </c>
      <c r="AO43" s="520"/>
    </row>
    <row r="44" spans="2:41" ht="35.1" customHeight="1" x14ac:dyDescent="0.25">
      <c r="B44" s="508">
        <v>42</v>
      </c>
      <c r="C44" s="508" t="s">
        <v>203</v>
      </c>
      <c r="D44" s="627" t="s">
        <v>2129</v>
      </c>
      <c r="E44" s="542"/>
      <c r="F44" s="543"/>
      <c r="G44" s="516"/>
      <c r="H44" s="476" t="s">
        <v>2196</v>
      </c>
      <c r="I44" s="513" t="s">
        <v>3810</v>
      </c>
      <c r="J44" s="516" t="s">
        <v>750</v>
      </c>
      <c r="K44" s="515"/>
      <c r="L44" s="516" t="s">
        <v>144</v>
      </c>
      <c r="M44" s="516" t="s">
        <v>3636</v>
      </c>
      <c r="N44" s="508" t="s">
        <v>605</v>
      </c>
      <c r="O44" s="508" t="s">
        <v>179</v>
      </c>
      <c r="P44" s="517">
        <v>1.3</v>
      </c>
      <c r="Q44" s="517">
        <v>1.2</v>
      </c>
      <c r="R44" s="508" t="s">
        <v>795</v>
      </c>
      <c r="S44" s="517">
        <v>2.1</v>
      </c>
      <c r="T44" s="508" t="s">
        <v>172</v>
      </c>
      <c r="U44" s="517">
        <v>1</v>
      </c>
      <c r="V44" s="508">
        <v>30</v>
      </c>
      <c r="W44" s="518">
        <v>48</v>
      </c>
      <c r="X44" s="508"/>
      <c r="Y44" s="517"/>
      <c r="Z44" s="519"/>
      <c r="AA44" s="508"/>
      <c r="AB44" s="508" t="s">
        <v>166</v>
      </c>
      <c r="AC44" s="508"/>
      <c r="AD44" s="508"/>
      <c r="AE44" s="508"/>
      <c r="AF44" s="508"/>
      <c r="AG44" s="508"/>
      <c r="AH44" s="520"/>
      <c r="AI44" s="520"/>
      <c r="AJ44" s="520"/>
      <c r="AK44" s="521"/>
      <c r="AL44" s="521"/>
      <c r="AM44" s="521"/>
      <c r="AN44" s="508" t="s">
        <v>447</v>
      </c>
      <c r="AO44" s="520"/>
    </row>
    <row r="45" spans="2:41" ht="35.1" customHeight="1" x14ac:dyDescent="0.25">
      <c r="B45" s="508">
        <v>43</v>
      </c>
      <c r="C45" s="508" t="s">
        <v>203</v>
      </c>
      <c r="D45" s="627" t="s">
        <v>2129</v>
      </c>
      <c r="E45" s="542"/>
      <c r="F45" s="543"/>
      <c r="G45" s="516"/>
      <c r="H45" s="476" t="s">
        <v>2196</v>
      </c>
      <c r="I45" s="513" t="s">
        <v>3810</v>
      </c>
      <c r="J45" s="516" t="s">
        <v>750</v>
      </c>
      <c r="K45" s="515"/>
      <c r="L45" s="516" t="s">
        <v>144</v>
      </c>
      <c r="M45" s="516" t="s">
        <v>3636</v>
      </c>
      <c r="N45" s="508" t="s">
        <v>152</v>
      </c>
      <c r="O45" s="508" t="s">
        <v>178</v>
      </c>
      <c r="P45" s="517">
        <v>1</v>
      </c>
      <c r="Q45" s="517">
        <v>0.9</v>
      </c>
      <c r="R45" s="508"/>
      <c r="S45" s="517"/>
      <c r="T45" s="508" t="s">
        <v>173</v>
      </c>
      <c r="U45" s="517">
        <v>1</v>
      </c>
      <c r="V45" s="508">
        <v>30</v>
      </c>
      <c r="W45" s="518">
        <v>48</v>
      </c>
      <c r="X45" s="508"/>
      <c r="Y45" s="517"/>
      <c r="Z45" s="519"/>
      <c r="AA45" s="508"/>
      <c r="AB45" s="508" t="s">
        <v>166</v>
      </c>
      <c r="AC45" s="508"/>
      <c r="AD45" s="508"/>
      <c r="AE45" s="508"/>
      <c r="AF45" s="508"/>
      <c r="AG45" s="508"/>
      <c r="AH45" s="520"/>
      <c r="AI45" s="520"/>
      <c r="AJ45" s="520"/>
      <c r="AK45" s="521"/>
      <c r="AL45" s="521"/>
      <c r="AM45" s="521"/>
      <c r="AN45" s="508" t="s">
        <v>447</v>
      </c>
      <c r="AO45" s="520"/>
    </row>
    <row r="46" spans="2:41" ht="35.1" customHeight="1" x14ac:dyDescent="0.25">
      <c r="B46" s="508">
        <v>44</v>
      </c>
      <c r="C46" s="508" t="s">
        <v>203</v>
      </c>
      <c r="D46" s="541" t="s">
        <v>2138</v>
      </c>
      <c r="E46" s="542"/>
      <c r="F46" s="543"/>
      <c r="G46" s="516"/>
      <c r="H46" s="476" t="s">
        <v>2194</v>
      </c>
      <c r="I46" s="513" t="s">
        <v>3810</v>
      </c>
      <c r="J46" s="516" t="s">
        <v>750</v>
      </c>
      <c r="K46" s="515"/>
      <c r="L46" s="516" t="s">
        <v>144</v>
      </c>
      <c r="M46" s="516" t="s">
        <v>3636</v>
      </c>
      <c r="N46" s="508" t="s">
        <v>152</v>
      </c>
      <c r="O46" s="508" t="s">
        <v>180</v>
      </c>
      <c r="P46" s="517">
        <v>1.7</v>
      </c>
      <c r="Q46" s="517">
        <v>1.6</v>
      </c>
      <c r="R46" s="508"/>
      <c r="S46" s="517"/>
      <c r="T46" s="508" t="s">
        <v>172</v>
      </c>
      <c r="U46" s="517">
        <v>1</v>
      </c>
      <c r="V46" s="508">
        <v>30</v>
      </c>
      <c r="W46" s="518">
        <v>48</v>
      </c>
      <c r="X46" s="508"/>
      <c r="Y46" s="517"/>
      <c r="Z46" s="519"/>
      <c r="AA46" s="508"/>
      <c r="AB46" s="508" t="s">
        <v>166</v>
      </c>
      <c r="AC46" s="508"/>
      <c r="AD46" s="508"/>
      <c r="AE46" s="508"/>
      <c r="AF46" s="508"/>
      <c r="AG46" s="508"/>
      <c r="AH46" s="520"/>
      <c r="AI46" s="520"/>
      <c r="AJ46" s="520"/>
      <c r="AK46" s="521"/>
      <c r="AL46" s="521"/>
      <c r="AM46" s="521"/>
      <c r="AN46" s="508" t="s">
        <v>447</v>
      </c>
      <c r="AO46" s="520"/>
    </row>
    <row r="47" spans="2:41" ht="35.1" customHeight="1" x14ac:dyDescent="0.25">
      <c r="B47" s="508">
        <v>45</v>
      </c>
      <c r="C47" s="508" t="s">
        <v>203</v>
      </c>
      <c r="D47" s="626" t="s">
        <v>819</v>
      </c>
      <c r="E47" s="542"/>
      <c r="F47" s="543">
        <v>2010</v>
      </c>
      <c r="G47" s="516"/>
      <c r="H47" s="476" t="s">
        <v>2496</v>
      </c>
      <c r="I47" s="513" t="s">
        <v>3810</v>
      </c>
      <c r="J47" s="516" t="s">
        <v>750</v>
      </c>
      <c r="K47" s="515"/>
      <c r="L47" s="516" t="s">
        <v>144</v>
      </c>
      <c r="M47" s="516" t="s">
        <v>3636</v>
      </c>
      <c r="N47" s="508" t="s">
        <v>153</v>
      </c>
      <c r="O47" s="508" t="s">
        <v>179</v>
      </c>
      <c r="P47" s="519">
        <v>1.2</v>
      </c>
      <c r="Q47" s="517">
        <v>1.1000000000000001</v>
      </c>
      <c r="R47" s="508"/>
      <c r="S47" s="517"/>
      <c r="T47" s="508" t="s">
        <v>172</v>
      </c>
      <c r="U47" s="519">
        <v>0.8</v>
      </c>
      <c r="V47" s="545">
        <v>22</v>
      </c>
      <c r="W47" s="546">
        <v>60</v>
      </c>
      <c r="X47" s="508"/>
      <c r="Y47" s="517"/>
      <c r="Z47" s="519">
        <f>W47/3</f>
        <v>20</v>
      </c>
      <c r="AA47" s="545">
        <v>1333</v>
      </c>
      <c r="AB47" s="545" t="s">
        <v>166</v>
      </c>
      <c r="AC47" s="508"/>
      <c r="AD47" s="508"/>
      <c r="AE47" s="508"/>
      <c r="AF47" s="508"/>
      <c r="AG47" s="508"/>
      <c r="AH47" s="520"/>
      <c r="AI47" s="520"/>
      <c r="AJ47" s="520"/>
      <c r="AK47" s="521"/>
      <c r="AL47" s="521"/>
      <c r="AM47" s="521"/>
      <c r="AN47" s="508" t="s">
        <v>447</v>
      </c>
      <c r="AO47" s="520"/>
    </row>
    <row r="48" spans="2:41" ht="35.1" customHeight="1" x14ac:dyDescent="0.25">
      <c r="B48" s="508">
        <v>46</v>
      </c>
      <c r="C48" s="508" t="s">
        <v>203</v>
      </c>
      <c r="D48" s="628" t="s">
        <v>821</v>
      </c>
      <c r="E48" s="542"/>
      <c r="F48" s="543">
        <v>2010</v>
      </c>
      <c r="G48" s="516"/>
      <c r="H48" s="516" t="s">
        <v>1143</v>
      </c>
      <c r="I48" s="513" t="s">
        <v>3810</v>
      </c>
      <c r="J48" s="516" t="s">
        <v>750</v>
      </c>
      <c r="K48" s="515"/>
      <c r="L48" s="516" t="s">
        <v>144</v>
      </c>
      <c r="M48" s="516" t="s">
        <v>3636</v>
      </c>
      <c r="N48" s="508" t="s">
        <v>152</v>
      </c>
      <c r="O48" s="508" t="s">
        <v>180</v>
      </c>
      <c r="P48" s="517"/>
      <c r="Q48" s="517">
        <v>1.1000000000000001</v>
      </c>
      <c r="R48" s="508"/>
      <c r="S48" s="517"/>
      <c r="T48" s="508" t="s">
        <v>172</v>
      </c>
      <c r="U48" s="517"/>
      <c r="V48" s="508"/>
      <c r="W48" s="518"/>
      <c r="X48" s="508"/>
      <c r="Y48" s="517"/>
      <c r="Z48" s="519">
        <f>W48/3</f>
        <v>0</v>
      </c>
      <c r="AA48" s="508"/>
      <c r="AB48" s="508"/>
      <c r="AC48" s="508"/>
      <c r="AD48" s="508"/>
      <c r="AE48" s="508"/>
      <c r="AF48" s="508"/>
      <c r="AG48" s="508"/>
      <c r="AH48" s="520"/>
      <c r="AI48" s="520"/>
      <c r="AJ48" s="520"/>
      <c r="AK48" s="521"/>
      <c r="AL48" s="521"/>
      <c r="AM48" s="521"/>
      <c r="AN48" s="508"/>
      <c r="AO48" s="520"/>
    </row>
    <row r="49" spans="2:41" ht="35.1" customHeight="1" x14ac:dyDescent="0.25">
      <c r="B49" s="508">
        <v>47</v>
      </c>
      <c r="C49" s="508" t="s">
        <v>203</v>
      </c>
      <c r="D49" s="626" t="s">
        <v>822</v>
      </c>
      <c r="E49" s="542"/>
      <c r="F49" s="543">
        <v>2010</v>
      </c>
      <c r="G49" s="516"/>
      <c r="H49" s="476" t="s">
        <v>2001</v>
      </c>
      <c r="I49" s="513" t="s">
        <v>3810</v>
      </c>
      <c r="J49" s="476" t="s">
        <v>750</v>
      </c>
      <c r="K49" s="515"/>
      <c r="L49" s="516" t="s">
        <v>144</v>
      </c>
      <c r="M49" s="516" t="s">
        <v>3636</v>
      </c>
      <c r="N49" s="508" t="s">
        <v>153</v>
      </c>
      <c r="O49" s="508" t="s">
        <v>180</v>
      </c>
      <c r="P49" s="517">
        <v>1.7</v>
      </c>
      <c r="Q49" s="517">
        <v>1.3</v>
      </c>
      <c r="R49" s="508"/>
      <c r="S49" s="517"/>
      <c r="T49" s="508" t="s">
        <v>172</v>
      </c>
      <c r="U49" s="519">
        <v>1</v>
      </c>
      <c r="V49" s="545">
        <v>19</v>
      </c>
      <c r="W49" s="546">
        <v>60</v>
      </c>
      <c r="X49" s="508"/>
      <c r="Y49" s="517"/>
      <c r="Z49" s="519">
        <f>W49/3</f>
        <v>20</v>
      </c>
      <c r="AA49" s="545">
        <v>2000</v>
      </c>
      <c r="AB49" s="545" t="s">
        <v>166</v>
      </c>
      <c r="AC49" s="508"/>
      <c r="AD49" s="508"/>
      <c r="AE49" s="508"/>
      <c r="AF49" s="508"/>
      <c r="AG49" s="508"/>
      <c r="AH49" s="520"/>
      <c r="AI49" s="520"/>
      <c r="AJ49" s="520"/>
      <c r="AK49" s="521"/>
      <c r="AL49" s="521"/>
      <c r="AM49" s="521"/>
      <c r="AN49" s="545" t="s">
        <v>447</v>
      </c>
      <c r="AO49" s="520"/>
    </row>
    <row r="50" spans="2:41" ht="35.1" customHeight="1" x14ac:dyDescent="0.25">
      <c r="B50" s="508">
        <v>48</v>
      </c>
      <c r="C50" s="508" t="s">
        <v>203</v>
      </c>
      <c r="D50" s="626" t="s">
        <v>823</v>
      </c>
      <c r="E50" s="544" t="s">
        <v>2155</v>
      </c>
      <c r="F50" s="543">
        <v>2010</v>
      </c>
      <c r="G50" s="516"/>
      <c r="H50" s="476" t="s">
        <v>1059</v>
      </c>
      <c r="I50" s="513" t="s">
        <v>3810</v>
      </c>
      <c r="J50" s="476" t="s">
        <v>750</v>
      </c>
      <c r="K50" s="515"/>
      <c r="L50" s="516" t="s">
        <v>144</v>
      </c>
      <c r="M50" s="516" t="s">
        <v>3636</v>
      </c>
      <c r="N50" s="508" t="s">
        <v>152</v>
      </c>
      <c r="O50" s="508" t="s">
        <v>179</v>
      </c>
      <c r="P50" s="517">
        <v>1.3</v>
      </c>
      <c r="Q50" s="517">
        <v>1.3</v>
      </c>
      <c r="R50" s="508"/>
      <c r="S50" s="517"/>
      <c r="T50" s="508" t="s">
        <v>172</v>
      </c>
      <c r="U50" s="517"/>
      <c r="V50" s="508"/>
      <c r="W50" s="546">
        <v>60</v>
      </c>
      <c r="X50" s="508"/>
      <c r="Y50" s="517"/>
      <c r="Z50" s="519"/>
      <c r="AA50" s="545">
        <v>2000</v>
      </c>
      <c r="AB50" s="545" t="s">
        <v>166</v>
      </c>
      <c r="AC50" s="508"/>
      <c r="AD50" s="508"/>
      <c r="AE50" s="545" t="s">
        <v>380</v>
      </c>
      <c r="AF50" s="508"/>
      <c r="AG50" s="508"/>
      <c r="AH50" s="520"/>
      <c r="AI50" s="520"/>
      <c r="AJ50" s="520"/>
      <c r="AK50" s="521"/>
      <c r="AL50" s="521"/>
      <c r="AM50" s="521"/>
      <c r="AN50" s="545" t="s">
        <v>447</v>
      </c>
      <c r="AO50" s="520"/>
    </row>
    <row r="51" spans="2:41" ht="35.1" customHeight="1" x14ac:dyDescent="0.25">
      <c r="B51" s="508">
        <v>49</v>
      </c>
      <c r="C51" s="508" t="s">
        <v>203</v>
      </c>
      <c r="D51" s="626" t="s">
        <v>824</v>
      </c>
      <c r="E51" s="544" t="s">
        <v>2156</v>
      </c>
      <c r="F51" s="543">
        <v>2010</v>
      </c>
      <c r="G51" s="516"/>
      <c r="H51" s="618" t="s">
        <v>1059</v>
      </c>
      <c r="I51" s="513" t="s">
        <v>3810</v>
      </c>
      <c r="J51" s="618" t="s">
        <v>750</v>
      </c>
      <c r="K51" s="515"/>
      <c r="L51" s="516" t="s">
        <v>144</v>
      </c>
      <c r="M51" s="516" t="s">
        <v>3636</v>
      </c>
      <c r="N51" s="508" t="s">
        <v>152</v>
      </c>
      <c r="O51" s="508" t="s">
        <v>180</v>
      </c>
      <c r="P51" s="517">
        <v>1.6</v>
      </c>
      <c r="Q51" s="517">
        <v>1.6</v>
      </c>
      <c r="R51" s="508"/>
      <c r="S51" s="517"/>
      <c r="T51" s="508" t="s">
        <v>172</v>
      </c>
      <c r="U51" s="517"/>
      <c r="V51" s="508"/>
      <c r="W51" s="518"/>
      <c r="X51" s="508"/>
      <c r="Y51" s="517"/>
      <c r="Z51" s="519">
        <f>W51/3</f>
        <v>0</v>
      </c>
      <c r="AA51" s="508"/>
      <c r="AB51" s="545" t="s">
        <v>166</v>
      </c>
      <c r="AC51" s="508"/>
      <c r="AD51" s="508"/>
      <c r="AE51" s="545" t="s">
        <v>380</v>
      </c>
      <c r="AF51" s="508"/>
      <c r="AG51" s="545"/>
      <c r="AH51" s="520"/>
      <c r="AI51" s="520"/>
      <c r="AJ51" s="520"/>
      <c r="AK51" s="521"/>
      <c r="AL51" s="521"/>
      <c r="AM51" s="521"/>
      <c r="AN51" s="545" t="s">
        <v>447</v>
      </c>
      <c r="AO51" s="520"/>
    </row>
    <row r="52" spans="2:41" ht="35.1" customHeight="1" x14ac:dyDescent="0.25">
      <c r="B52" s="508">
        <v>50</v>
      </c>
      <c r="C52" s="508" t="s">
        <v>203</v>
      </c>
      <c r="D52" s="626" t="s">
        <v>826</v>
      </c>
      <c r="E52" s="544" t="s">
        <v>783</v>
      </c>
      <c r="F52" s="543"/>
      <c r="G52" s="516"/>
      <c r="H52" s="476" t="s">
        <v>217</v>
      </c>
      <c r="I52" s="513" t="s">
        <v>3810</v>
      </c>
      <c r="J52" s="476" t="s">
        <v>750</v>
      </c>
      <c r="K52" s="515"/>
      <c r="L52" s="516" t="s">
        <v>144</v>
      </c>
      <c r="M52" s="516" t="s">
        <v>3636</v>
      </c>
      <c r="N52" s="508" t="s">
        <v>152</v>
      </c>
      <c r="O52" s="508" t="s">
        <v>180</v>
      </c>
      <c r="P52" s="517">
        <v>1.7</v>
      </c>
      <c r="Q52" s="517">
        <v>1.6</v>
      </c>
      <c r="R52" s="508"/>
      <c r="S52" s="517"/>
      <c r="T52" s="508" t="s">
        <v>172</v>
      </c>
      <c r="U52" s="517">
        <v>0.6</v>
      </c>
      <c r="V52" s="508">
        <v>20</v>
      </c>
      <c r="W52" s="546">
        <v>60</v>
      </c>
      <c r="X52" s="508"/>
      <c r="Y52" s="517"/>
      <c r="Z52" s="519">
        <f>W52/3</f>
        <v>20</v>
      </c>
      <c r="AA52" s="508"/>
      <c r="AB52" s="545" t="s">
        <v>166</v>
      </c>
      <c r="AC52" s="508"/>
      <c r="AD52" s="508"/>
      <c r="AE52" s="545" t="s">
        <v>380</v>
      </c>
      <c r="AF52" s="508"/>
      <c r="AG52" s="545" t="s">
        <v>380</v>
      </c>
      <c r="AH52" s="520"/>
      <c r="AI52" s="520"/>
      <c r="AJ52" s="520"/>
      <c r="AK52" s="521"/>
      <c r="AL52" s="521"/>
      <c r="AM52" s="521"/>
      <c r="AN52" s="545" t="s">
        <v>447</v>
      </c>
      <c r="AO52" s="520"/>
    </row>
    <row r="53" spans="2:41" ht="35.1" customHeight="1" x14ac:dyDescent="0.25">
      <c r="B53" s="508">
        <v>51</v>
      </c>
      <c r="C53" s="508" t="s">
        <v>203</v>
      </c>
      <c r="D53" s="541" t="s">
        <v>827</v>
      </c>
      <c r="E53" s="544" t="s">
        <v>2157</v>
      </c>
      <c r="F53" s="543">
        <v>2010</v>
      </c>
      <c r="G53" s="516"/>
      <c r="H53" s="544" t="s">
        <v>2731</v>
      </c>
      <c r="I53" s="513" t="s">
        <v>3810</v>
      </c>
      <c r="J53" s="516" t="s">
        <v>750</v>
      </c>
      <c r="K53" s="515"/>
      <c r="L53" s="516" t="s">
        <v>144</v>
      </c>
      <c r="M53" s="516" t="s">
        <v>3636</v>
      </c>
      <c r="N53" s="508" t="s">
        <v>152</v>
      </c>
      <c r="O53" s="508" t="s">
        <v>180</v>
      </c>
      <c r="P53" s="517">
        <v>1.7</v>
      </c>
      <c r="Q53" s="517">
        <v>1.5</v>
      </c>
      <c r="R53" s="508"/>
      <c r="S53" s="517"/>
      <c r="T53" s="508" t="s">
        <v>172</v>
      </c>
      <c r="U53" s="517">
        <v>0.8</v>
      </c>
      <c r="V53" s="508">
        <v>26</v>
      </c>
      <c r="W53" s="518">
        <v>60</v>
      </c>
      <c r="X53" s="508"/>
      <c r="Y53" s="517"/>
      <c r="Z53" s="519"/>
      <c r="AA53" s="508"/>
      <c r="AB53" s="545" t="s">
        <v>166</v>
      </c>
      <c r="AC53" s="508"/>
      <c r="AD53" s="508"/>
      <c r="AE53" s="545" t="s">
        <v>380</v>
      </c>
      <c r="AF53" s="508"/>
      <c r="AG53" s="545" t="s">
        <v>380</v>
      </c>
      <c r="AH53" s="520"/>
      <c r="AI53" s="520"/>
      <c r="AJ53" s="520"/>
      <c r="AK53" s="521"/>
      <c r="AL53" s="521"/>
      <c r="AM53" s="521"/>
      <c r="AN53" s="508" t="s">
        <v>949</v>
      </c>
      <c r="AO53" s="520"/>
    </row>
    <row r="54" spans="2:41" ht="35.1" customHeight="1" x14ac:dyDescent="0.25">
      <c r="B54" s="508">
        <v>52</v>
      </c>
      <c r="C54" s="508" t="s">
        <v>203</v>
      </c>
      <c r="D54" s="541" t="s">
        <v>856</v>
      </c>
      <c r="E54" s="544" t="s">
        <v>2582</v>
      </c>
      <c r="F54" s="511"/>
      <c r="G54" s="516"/>
      <c r="H54" s="544" t="s">
        <v>2731</v>
      </c>
      <c r="I54" s="513" t="s">
        <v>3810</v>
      </c>
      <c r="J54" s="544" t="s">
        <v>750</v>
      </c>
      <c r="K54" s="515" t="s">
        <v>70</v>
      </c>
      <c r="L54" s="508" t="s">
        <v>144</v>
      </c>
      <c r="M54" s="516" t="s">
        <v>3636</v>
      </c>
      <c r="N54" s="508" t="s">
        <v>152</v>
      </c>
      <c r="O54" s="508" t="s">
        <v>180</v>
      </c>
      <c r="P54" s="517">
        <v>1.7</v>
      </c>
      <c r="Q54" s="517">
        <v>1.5</v>
      </c>
      <c r="R54" s="508"/>
      <c r="S54" s="517"/>
      <c r="T54" s="508" t="s">
        <v>172</v>
      </c>
      <c r="U54" s="517">
        <v>0.8</v>
      </c>
      <c r="V54" s="508">
        <v>26</v>
      </c>
      <c r="W54" s="518">
        <v>60</v>
      </c>
      <c r="X54" s="508"/>
      <c r="Y54" s="517"/>
      <c r="Z54" s="519"/>
      <c r="AA54" s="508"/>
      <c r="AB54" s="545" t="s">
        <v>166</v>
      </c>
      <c r="AC54" s="508"/>
      <c r="AD54" s="508"/>
      <c r="AE54" s="545" t="s">
        <v>380</v>
      </c>
      <c r="AF54" s="508"/>
      <c r="AG54" s="545" t="s">
        <v>380</v>
      </c>
      <c r="AH54" s="520"/>
      <c r="AI54" s="520"/>
      <c r="AJ54" s="520"/>
      <c r="AK54" s="521"/>
      <c r="AL54" s="521"/>
      <c r="AM54" s="521"/>
      <c r="AN54" s="508" t="s">
        <v>949</v>
      </c>
      <c r="AO54" s="520"/>
    </row>
    <row r="55" spans="2:41" ht="35.1" customHeight="1" x14ac:dyDescent="0.25">
      <c r="B55" s="508">
        <v>53</v>
      </c>
      <c r="C55" s="508" t="s">
        <v>203</v>
      </c>
      <c r="D55" s="626" t="s">
        <v>825</v>
      </c>
      <c r="E55" s="542"/>
      <c r="F55" s="543">
        <v>2010</v>
      </c>
      <c r="G55" s="516"/>
      <c r="H55" s="618" t="s">
        <v>2731</v>
      </c>
      <c r="I55" s="513" t="s">
        <v>3810</v>
      </c>
      <c r="J55" s="516" t="s">
        <v>750</v>
      </c>
      <c r="K55" s="515"/>
      <c r="L55" s="516" t="s">
        <v>144</v>
      </c>
      <c r="M55" s="516" t="s">
        <v>3636</v>
      </c>
      <c r="N55" s="508" t="s">
        <v>152</v>
      </c>
      <c r="O55" s="508" t="s">
        <v>181</v>
      </c>
      <c r="P55" s="517"/>
      <c r="Q55" s="517">
        <v>1.7</v>
      </c>
      <c r="R55" s="508"/>
      <c r="S55" s="517"/>
      <c r="T55" s="508" t="s">
        <v>172</v>
      </c>
      <c r="U55" s="517"/>
      <c r="V55" s="508"/>
      <c r="W55" s="518">
        <v>60</v>
      </c>
      <c r="X55" s="508"/>
      <c r="Y55" s="517"/>
      <c r="Z55" s="519"/>
      <c r="AA55" s="508"/>
      <c r="AB55" s="545" t="s">
        <v>166</v>
      </c>
      <c r="AC55" s="508"/>
      <c r="AD55" s="508"/>
      <c r="AE55" s="545" t="s">
        <v>380</v>
      </c>
      <c r="AF55" s="508"/>
      <c r="AG55" s="545" t="s">
        <v>380</v>
      </c>
      <c r="AH55" s="520"/>
      <c r="AI55" s="520"/>
      <c r="AJ55" s="520"/>
      <c r="AK55" s="521"/>
      <c r="AL55" s="521"/>
      <c r="AM55" s="521"/>
      <c r="AN55" s="508" t="s">
        <v>949</v>
      </c>
      <c r="AO55" s="520"/>
    </row>
    <row r="56" spans="2:41" ht="35.1" customHeight="1" x14ac:dyDescent="0.25">
      <c r="B56" s="508">
        <v>54</v>
      </c>
      <c r="C56" s="508" t="s">
        <v>203</v>
      </c>
      <c r="D56" s="626" t="s">
        <v>2132</v>
      </c>
      <c r="E56" s="544" t="s">
        <v>781</v>
      </c>
      <c r="F56" s="543"/>
      <c r="G56" s="516"/>
      <c r="H56" s="476" t="s">
        <v>755</v>
      </c>
      <c r="I56" s="513" t="s">
        <v>3810</v>
      </c>
      <c r="J56" s="476" t="s">
        <v>750</v>
      </c>
      <c r="K56" s="515"/>
      <c r="L56" s="516" t="s">
        <v>144</v>
      </c>
      <c r="M56" s="516" t="s">
        <v>3636</v>
      </c>
      <c r="N56" s="508" t="s">
        <v>152</v>
      </c>
      <c r="O56" s="508" t="s">
        <v>178</v>
      </c>
      <c r="P56" s="517">
        <v>0.9</v>
      </c>
      <c r="Q56" s="517">
        <v>0.6</v>
      </c>
      <c r="R56" s="508"/>
      <c r="S56" s="517"/>
      <c r="T56" s="508" t="s">
        <v>173</v>
      </c>
      <c r="U56" s="517">
        <v>1.4</v>
      </c>
      <c r="V56" s="508">
        <v>32</v>
      </c>
      <c r="W56" s="518">
        <v>20</v>
      </c>
      <c r="X56" s="508"/>
      <c r="Y56" s="517"/>
      <c r="Z56" s="519"/>
      <c r="AA56" s="508"/>
      <c r="AB56" s="508" t="s">
        <v>166</v>
      </c>
      <c r="AC56" s="508"/>
      <c r="AD56" s="508"/>
      <c r="AE56" s="508"/>
      <c r="AF56" s="508"/>
      <c r="AG56" s="508"/>
      <c r="AH56" s="520"/>
      <c r="AI56" s="520"/>
      <c r="AJ56" s="520"/>
      <c r="AK56" s="521"/>
      <c r="AL56" s="521"/>
      <c r="AM56" s="521"/>
      <c r="AN56" s="508" t="s">
        <v>447</v>
      </c>
      <c r="AO56" s="520"/>
    </row>
    <row r="57" spans="2:41" ht="35.1" customHeight="1" x14ac:dyDescent="0.25">
      <c r="B57" s="508">
        <v>55</v>
      </c>
      <c r="C57" s="508" t="s">
        <v>203</v>
      </c>
      <c r="D57" s="549"/>
      <c r="E57" s="544" t="s">
        <v>2158</v>
      </c>
      <c r="F57" s="543"/>
      <c r="G57" s="516"/>
      <c r="H57" s="544" t="s">
        <v>755</v>
      </c>
      <c r="I57" s="513" t="s">
        <v>3810</v>
      </c>
      <c r="J57" s="516" t="s">
        <v>750</v>
      </c>
      <c r="K57" s="515"/>
      <c r="L57" s="516" t="s">
        <v>144</v>
      </c>
      <c r="M57" s="516" t="s">
        <v>3636</v>
      </c>
      <c r="N57" s="508" t="s">
        <v>152</v>
      </c>
      <c r="O57" s="508" t="s">
        <v>178</v>
      </c>
      <c r="P57" s="517">
        <v>1</v>
      </c>
      <c r="Q57" s="517">
        <v>0.6</v>
      </c>
      <c r="R57" s="508"/>
      <c r="S57" s="517"/>
      <c r="T57" s="508" t="s">
        <v>173</v>
      </c>
      <c r="U57" s="517">
        <v>1.4</v>
      </c>
      <c r="V57" s="508">
        <v>32</v>
      </c>
      <c r="W57" s="518">
        <v>20</v>
      </c>
      <c r="X57" s="508"/>
      <c r="Y57" s="517"/>
      <c r="Z57" s="519"/>
      <c r="AA57" s="508"/>
      <c r="AB57" s="508" t="s">
        <v>166</v>
      </c>
      <c r="AC57" s="508"/>
      <c r="AD57" s="508"/>
      <c r="AE57" s="508"/>
      <c r="AF57" s="508"/>
      <c r="AG57" s="508"/>
      <c r="AH57" s="520"/>
      <c r="AI57" s="520"/>
      <c r="AJ57" s="520"/>
      <c r="AK57" s="521"/>
      <c r="AL57" s="521"/>
      <c r="AM57" s="521"/>
      <c r="AN57" s="508" t="s">
        <v>447</v>
      </c>
      <c r="AO57" s="520"/>
    </row>
    <row r="58" spans="2:41" ht="35.1" customHeight="1" x14ac:dyDescent="0.25">
      <c r="B58" s="508">
        <v>56</v>
      </c>
      <c r="C58" s="508" t="s">
        <v>203</v>
      </c>
      <c r="D58" s="541" t="s">
        <v>2147</v>
      </c>
      <c r="E58" s="544" t="s">
        <v>2154</v>
      </c>
      <c r="F58" s="543"/>
      <c r="G58" s="516"/>
      <c r="H58" s="476" t="s">
        <v>2734</v>
      </c>
      <c r="I58" s="513" t="s">
        <v>3810</v>
      </c>
      <c r="J58" s="618" t="s">
        <v>750</v>
      </c>
      <c r="K58" s="515"/>
      <c r="L58" s="516" t="s">
        <v>144</v>
      </c>
      <c r="M58" s="516" t="s">
        <v>3636</v>
      </c>
      <c r="N58" s="508" t="s">
        <v>152</v>
      </c>
      <c r="O58" s="508" t="s">
        <v>179</v>
      </c>
      <c r="P58" s="517">
        <v>1.2</v>
      </c>
      <c r="Q58" s="517">
        <v>1.1000000000000001</v>
      </c>
      <c r="R58" s="508"/>
      <c r="S58" s="517"/>
      <c r="T58" s="508" t="s">
        <v>172</v>
      </c>
      <c r="U58" s="517">
        <v>0.8</v>
      </c>
      <c r="V58" s="508">
        <v>23</v>
      </c>
      <c r="W58" s="518">
        <v>60</v>
      </c>
      <c r="X58" s="508"/>
      <c r="Y58" s="517"/>
      <c r="Z58" s="519"/>
      <c r="AA58" s="508"/>
      <c r="AB58" s="508"/>
      <c r="AC58" s="508"/>
      <c r="AD58" s="508"/>
      <c r="AE58" s="545" t="s">
        <v>380</v>
      </c>
      <c r="AF58" s="508"/>
      <c r="AG58" s="545" t="s">
        <v>380</v>
      </c>
      <c r="AH58" s="520"/>
      <c r="AI58" s="520"/>
      <c r="AJ58" s="520"/>
      <c r="AK58" s="521"/>
      <c r="AL58" s="521"/>
      <c r="AM58" s="521"/>
      <c r="AN58" s="508" t="s">
        <v>447</v>
      </c>
      <c r="AO58" s="520"/>
    </row>
    <row r="59" spans="2:41" ht="35.1" customHeight="1" x14ac:dyDescent="0.25">
      <c r="B59" s="508">
        <v>57</v>
      </c>
      <c r="C59" s="508" t="s">
        <v>203</v>
      </c>
      <c r="D59" s="541" t="s">
        <v>828</v>
      </c>
      <c r="E59" s="544" t="s">
        <v>782</v>
      </c>
      <c r="F59" s="543"/>
      <c r="G59" s="516"/>
      <c r="H59" s="544" t="s">
        <v>215</v>
      </c>
      <c r="I59" s="513" t="s">
        <v>3810</v>
      </c>
      <c r="J59" s="516" t="s">
        <v>750</v>
      </c>
      <c r="K59" s="515"/>
      <c r="L59" s="516" t="s">
        <v>144</v>
      </c>
      <c r="M59" s="516" t="s">
        <v>3636</v>
      </c>
      <c r="N59" s="508" t="s">
        <v>152</v>
      </c>
      <c r="O59" s="508" t="s">
        <v>176</v>
      </c>
      <c r="P59" s="517">
        <v>0.6</v>
      </c>
      <c r="Q59" s="517">
        <v>0.5</v>
      </c>
      <c r="R59" s="508"/>
      <c r="S59" s="517"/>
      <c r="T59" s="508" t="s">
        <v>173</v>
      </c>
      <c r="U59" s="517">
        <v>1.2</v>
      </c>
      <c r="V59" s="508">
        <v>30</v>
      </c>
      <c r="W59" s="518">
        <v>40</v>
      </c>
      <c r="X59" s="508"/>
      <c r="Y59" s="517"/>
      <c r="Z59" s="519">
        <f>W59/3</f>
        <v>13.333333333333334</v>
      </c>
      <c r="AA59" s="508"/>
      <c r="AB59" s="545" t="s">
        <v>166</v>
      </c>
      <c r="AC59" s="508"/>
      <c r="AD59" s="508"/>
      <c r="AE59" s="545" t="s">
        <v>380</v>
      </c>
      <c r="AF59" s="508"/>
      <c r="AG59" s="545" t="s">
        <v>380</v>
      </c>
      <c r="AH59" s="520"/>
      <c r="AI59" s="520"/>
      <c r="AJ59" s="520"/>
      <c r="AK59" s="521"/>
      <c r="AL59" s="521"/>
      <c r="AM59" s="521"/>
      <c r="AN59" s="508" t="s">
        <v>447</v>
      </c>
      <c r="AO59" s="520"/>
    </row>
    <row r="60" spans="2:41" ht="35.1" customHeight="1" x14ac:dyDescent="0.25">
      <c r="B60" s="508">
        <v>58</v>
      </c>
      <c r="C60" s="508" t="s">
        <v>203</v>
      </c>
      <c r="D60" s="626" t="s">
        <v>2146</v>
      </c>
      <c r="E60" s="544" t="s">
        <v>2152</v>
      </c>
      <c r="F60" s="543"/>
      <c r="G60" s="516"/>
      <c r="H60" s="544" t="s">
        <v>215</v>
      </c>
      <c r="I60" s="513" t="s">
        <v>3810</v>
      </c>
      <c r="J60" s="516" t="s">
        <v>750</v>
      </c>
      <c r="K60" s="515"/>
      <c r="L60" s="516" t="s">
        <v>144</v>
      </c>
      <c r="M60" s="516" t="s">
        <v>3636</v>
      </c>
      <c r="N60" s="508" t="s">
        <v>152</v>
      </c>
      <c r="O60" s="508" t="s">
        <v>176</v>
      </c>
      <c r="P60" s="517">
        <v>0.6</v>
      </c>
      <c r="Q60" s="517">
        <v>0.5</v>
      </c>
      <c r="R60" s="508"/>
      <c r="S60" s="517"/>
      <c r="T60" s="508" t="s">
        <v>173</v>
      </c>
      <c r="U60" s="517">
        <v>1.2</v>
      </c>
      <c r="V60" s="508">
        <v>30</v>
      </c>
      <c r="W60" s="518">
        <v>40</v>
      </c>
      <c r="X60" s="508"/>
      <c r="Y60" s="517"/>
      <c r="Z60" s="519"/>
      <c r="AA60" s="508"/>
      <c r="AB60" s="545" t="s">
        <v>166</v>
      </c>
      <c r="AC60" s="508"/>
      <c r="AD60" s="508"/>
      <c r="AE60" s="545" t="s">
        <v>380</v>
      </c>
      <c r="AF60" s="508"/>
      <c r="AG60" s="545" t="s">
        <v>380</v>
      </c>
      <c r="AH60" s="520"/>
      <c r="AI60" s="520"/>
      <c r="AJ60" s="520"/>
      <c r="AK60" s="521"/>
      <c r="AL60" s="521"/>
      <c r="AM60" s="521"/>
      <c r="AN60" s="508" t="s">
        <v>447</v>
      </c>
      <c r="AO60" s="520"/>
    </row>
    <row r="61" spans="2:41" ht="35.1" customHeight="1" x14ac:dyDescent="0.25">
      <c r="B61" s="508">
        <v>59</v>
      </c>
      <c r="C61" s="508" t="s">
        <v>203</v>
      </c>
      <c r="D61" s="541" t="s">
        <v>832</v>
      </c>
      <c r="E61" s="542"/>
      <c r="F61" s="543"/>
      <c r="G61" s="516"/>
      <c r="H61" s="516" t="s">
        <v>2164</v>
      </c>
      <c r="I61" s="513" t="s">
        <v>3810</v>
      </c>
      <c r="J61" s="516" t="s">
        <v>750</v>
      </c>
      <c r="K61" s="515"/>
      <c r="L61" s="516" t="s">
        <v>144</v>
      </c>
      <c r="M61" s="516" t="s">
        <v>3636</v>
      </c>
      <c r="N61" s="508" t="s">
        <v>154</v>
      </c>
      <c r="O61" s="508" t="s">
        <v>179</v>
      </c>
      <c r="P61" s="517">
        <v>1.3</v>
      </c>
      <c r="Q61" s="517">
        <v>1.1000000000000001</v>
      </c>
      <c r="R61" s="508"/>
      <c r="S61" s="517"/>
      <c r="T61" s="508" t="s">
        <v>172</v>
      </c>
      <c r="U61" s="517"/>
      <c r="V61" s="508"/>
      <c r="W61" s="518"/>
      <c r="X61" s="508"/>
      <c r="Y61" s="517"/>
      <c r="Z61" s="519">
        <f>W61/3</f>
        <v>0</v>
      </c>
      <c r="AA61" s="508"/>
      <c r="AB61" s="508"/>
      <c r="AC61" s="508"/>
      <c r="AD61" s="508"/>
      <c r="AE61" s="508"/>
      <c r="AF61" s="508"/>
      <c r="AG61" s="508"/>
      <c r="AH61" s="520"/>
      <c r="AI61" s="520"/>
      <c r="AJ61" s="520"/>
      <c r="AK61" s="521"/>
      <c r="AL61" s="521"/>
      <c r="AM61" s="521"/>
      <c r="AN61" s="545" t="s">
        <v>447</v>
      </c>
      <c r="AO61" s="520"/>
    </row>
    <row r="62" spans="2:41" ht="35.1" customHeight="1" x14ac:dyDescent="0.25">
      <c r="B62" s="508">
        <v>60</v>
      </c>
      <c r="C62" s="508" t="s">
        <v>203</v>
      </c>
      <c r="D62" s="541" t="s">
        <v>842</v>
      </c>
      <c r="E62" s="544" t="s">
        <v>790</v>
      </c>
      <c r="F62" s="543"/>
      <c r="G62" s="516"/>
      <c r="H62" s="516" t="s">
        <v>757</v>
      </c>
      <c r="I62" s="513" t="s">
        <v>3810</v>
      </c>
      <c r="J62" s="544" t="s">
        <v>750</v>
      </c>
      <c r="K62" s="515"/>
      <c r="L62" s="516" t="s">
        <v>144</v>
      </c>
      <c r="M62" s="516" t="s">
        <v>3636</v>
      </c>
      <c r="N62" s="508" t="s">
        <v>157</v>
      </c>
      <c r="O62" s="508" t="s">
        <v>182</v>
      </c>
      <c r="P62" s="517">
        <v>2.1</v>
      </c>
      <c r="Q62" s="517">
        <v>1.31</v>
      </c>
      <c r="R62" s="508"/>
      <c r="S62" s="517"/>
      <c r="T62" s="508" t="s">
        <v>173</v>
      </c>
      <c r="U62" s="517">
        <v>1.4</v>
      </c>
      <c r="V62" s="508">
        <v>28.4</v>
      </c>
      <c r="W62" s="518"/>
      <c r="X62" s="508"/>
      <c r="Y62" s="517"/>
      <c r="Z62" s="519">
        <f>W62/3</f>
        <v>0</v>
      </c>
      <c r="AA62" s="508"/>
      <c r="AB62" s="508" t="s">
        <v>167</v>
      </c>
      <c r="AC62" s="508"/>
      <c r="AD62" s="508"/>
      <c r="AE62" s="508"/>
      <c r="AF62" s="508"/>
      <c r="AG62" s="508"/>
      <c r="AH62" s="520"/>
      <c r="AI62" s="520"/>
      <c r="AJ62" s="520"/>
      <c r="AK62" s="521"/>
      <c r="AL62" s="521"/>
      <c r="AM62" s="521"/>
      <c r="AN62" s="508"/>
      <c r="AO62" s="520"/>
    </row>
    <row r="63" spans="2:41" ht="35.1" customHeight="1" x14ac:dyDescent="0.25">
      <c r="B63" s="508">
        <v>61</v>
      </c>
      <c r="C63" s="508" t="s">
        <v>203</v>
      </c>
      <c r="D63" s="541" t="s">
        <v>836</v>
      </c>
      <c r="E63" s="544" t="s">
        <v>787</v>
      </c>
      <c r="F63" s="543"/>
      <c r="G63" s="516"/>
      <c r="H63" s="544" t="s">
        <v>2739</v>
      </c>
      <c r="I63" s="513" t="s">
        <v>3810</v>
      </c>
      <c r="J63" s="544" t="s">
        <v>750</v>
      </c>
      <c r="K63" s="515"/>
      <c r="L63" s="516" t="s">
        <v>144</v>
      </c>
      <c r="M63" s="516" t="s">
        <v>3636</v>
      </c>
      <c r="N63" s="508" t="s">
        <v>154</v>
      </c>
      <c r="O63" s="508" t="s">
        <v>179</v>
      </c>
      <c r="P63" s="517">
        <v>1.3</v>
      </c>
      <c r="Q63" s="517">
        <v>0.8</v>
      </c>
      <c r="R63" s="508" t="s">
        <v>775</v>
      </c>
      <c r="S63" s="517">
        <v>1.3</v>
      </c>
      <c r="T63" s="508" t="s">
        <v>172</v>
      </c>
      <c r="U63" s="517">
        <v>1</v>
      </c>
      <c r="V63" s="508">
        <v>29</v>
      </c>
      <c r="W63" s="546">
        <v>40</v>
      </c>
      <c r="X63" s="508"/>
      <c r="Y63" s="517"/>
      <c r="Z63" s="519"/>
      <c r="AA63" s="508"/>
      <c r="AB63" s="508" t="s">
        <v>166</v>
      </c>
      <c r="AC63" s="508"/>
      <c r="AD63" s="508"/>
      <c r="AE63" s="508"/>
      <c r="AF63" s="508"/>
      <c r="AG63" s="508"/>
      <c r="AH63" s="520"/>
      <c r="AI63" s="520"/>
      <c r="AJ63" s="520"/>
      <c r="AK63" s="521"/>
      <c r="AL63" s="521"/>
      <c r="AM63" s="521"/>
      <c r="AN63" s="545" t="s">
        <v>447</v>
      </c>
      <c r="AO63" s="520"/>
    </row>
    <row r="64" spans="2:41" ht="35.1" customHeight="1" x14ac:dyDescent="0.25">
      <c r="B64" s="508">
        <v>62</v>
      </c>
      <c r="C64" s="508" t="s">
        <v>203</v>
      </c>
      <c r="D64" s="626" t="s">
        <v>2133</v>
      </c>
      <c r="E64" s="544" t="s">
        <v>2153</v>
      </c>
      <c r="F64" s="543"/>
      <c r="G64" s="516"/>
      <c r="H64" s="476" t="s">
        <v>2739</v>
      </c>
      <c r="I64" s="513" t="s">
        <v>3810</v>
      </c>
      <c r="J64" s="618" t="s">
        <v>750</v>
      </c>
      <c r="K64" s="515"/>
      <c r="L64" s="516" t="s">
        <v>144</v>
      </c>
      <c r="M64" s="516" t="s">
        <v>3636</v>
      </c>
      <c r="N64" s="508" t="s">
        <v>154</v>
      </c>
      <c r="O64" s="508" t="s">
        <v>179</v>
      </c>
      <c r="P64" s="517">
        <v>1.3</v>
      </c>
      <c r="Q64" s="517">
        <v>0.8</v>
      </c>
      <c r="R64" s="508" t="s">
        <v>775</v>
      </c>
      <c r="S64" s="517">
        <v>1.3</v>
      </c>
      <c r="T64" s="508" t="s">
        <v>172</v>
      </c>
      <c r="U64" s="517">
        <v>1</v>
      </c>
      <c r="V64" s="508">
        <v>29</v>
      </c>
      <c r="W64" s="546">
        <v>40</v>
      </c>
      <c r="X64" s="508"/>
      <c r="Y64" s="517"/>
      <c r="Z64" s="519"/>
      <c r="AA64" s="508"/>
      <c r="AB64" s="508" t="s">
        <v>166</v>
      </c>
      <c r="AC64" s="508"/>
      <c r="AD64" s="508"/>
      <c r="AE64" s="508"/>
      <c r="AF64" s="508"/>
      <c r="AG64" s="508"/>
      <c r="AH64" s="520"/>
      <c r="AI64" s="520"/>
      <c r="AJ64" s="520"/>
      <c r="AK64" s="521"/>
      <c r="AL64" s="521"/>
      <c r="AM64" s="521"/>
      <c r="AN64" s="545" t="s">
        <v>447</v>
      </c>
      <c r="AO64" s="520"/>
    </row>
    <row r="65" spans="2:41" ht="35.1" customHeight="1" x14ac:dyDescent="0.25">
      <c r="B65" s="508">
        <v>63</v>
      </c>
      <c r="C65" s="508" t="s">
        <v>203</v>
      </c>
      <c r="D65" s="541" t="s">
        <v>837</v>
      </c>
      <c r="E65" s="544" t="s">
        <v>788</v>
      </c>
      <c r="F65" s="543"/>
      <c r="G65" s="516"/>
      <c r="H65" s="544" t="s">
        <v>2740</v>
      </c>
      <c r="I65" s="513" t="s">
        <v>3810</v>
      </c>
      <c r="J65" s="544" t="s">
        <v>750</v>
      </c>
      <c r="K65" s="515"/>
      <c r="L65" s="516" t="s">
        <v>144</v>
      </c>
      <c r="M65" s="516" t="s">
        <v>3636</v>
      </c>
      <c r="N65" s="508" t="s">
        <v>157</v>
      </c>
      <c r="O65" s="508" t="s">
        <v>182</v>
      </c>
      <c r="P65" s="517">
        <v>2.2999999999999998</v>
      </c>
      <c r="Q65" s="517">
        <v>2.12</v>
      </c>
      <c r="R65" s="508" t="s">
        <v>776</v>
      </c>
      <c r="S65" s="517">
        <v>2.5</v>
      </c>
      <c r="T65" s="508" t="s">
        <v>172</v>
      </c>
      <c r="U65" s="517">
        <v>1</v>
      </c>
      <c r="V65" s="508">
        <v>29</v>
      </c>
      <c r="W65" s="518">
        <v>76</v>
      </c>
      <c r="X65" s="508"/>
      <c r="Y65" s="517"/>
      <c r="Z65" s="519"/>
      <c r="AA65" s="508"/>
      <c r="AB65" s="545" t="s">
        <v>166</v>
      </c>
      <c r="AC65" s="508"/>
      <c r="AD65" s="508"/>
      <c r="AE65" s="508"/>
      <c r="AF65" s="508"/>
      <c r="AG65" s="545" t="s">
        <v>380</v>
      </c>
      <c r="AH65" s="520"/>
      <c r="AI65" s="520"/>
      <c r="AJ65" s="520"/>
      <c r="AK65" s="521"/>
      <c r="AL65" s="521"/>
      <c r="AM65" s="521"/>
      <c r="AN65" s="545" t="s">
        <v>447</v>
      </c>
      <c r="AO65" s="520">
        <v>71.599999999999994</v>
      </c>
    </row>
    <row r="66" spans="2:41" ht="35.1" customHeight="1" x14ac:dyDescent="0.25">
      <c r="B66" s="508">
        <v>64</v>
      </c>
      <c r="C66" s="508" t="s">
        <v>203</v>
      </c>
      <c r="D66" s="626" t="s">
        <v>2133</v>
      </c>
      <c r="E66" s="544" t="s">
        <v>2153</v>
      </c>
      <c r="F66" s="543"/>
      <c r="G66" s="516"/>
      <c r="H66" s="476" t="s">
        <v>2740</v>
      </c>
      <c r="I66" s="513" t="s">
        <v>3810</v>
      </c>
      <c r="J66" s="618" t="s">
        <v>750</v>
      </c>
      <c r="K66" s="515"/>
      <c r="L66" s="516" t="s">
        <v>144</v>
      </c>
      <c r="M66" s="516" t="s">
        <v>3636</v>
      </c>
      <c r="N66" s="508" t="s">
        <v>157</v>
      </c>
      <c r="O66" s="508" t="s">
        <v>182</v>
      </c>
      <c r="P66" s="517">
        <v>2.2999999999999998</v>
      </c>
      <c r="Q66" s="517">
        <v>2.12</v>
      </c>
      <c r="R66" s="508" t="s">
        <v>776</v>
      </c>
      <c r="S66" s="517">
        <v>2.5</v>
      </c>
      <c r="T66" s="508" t="s">
        <v>172</v>
      </c>
      <c r="U66" s="517">
        <v>1</v>
      </c>
      <c r="V66" s="508">
        <v>29</v>
      </c>
      <c r="W66" s="518">
        <v>76</v>
      </c>
      <c r="X66" s="508"/>
      <c r="Y66" s="517"/>
      <c r="Z66" s="519"/>
      <c r="AA66" s="508"/>
      <c r="AB66" s="545" t="s">
        <v>166</v>
      </c>
      <c r="AC66" s="508"/>
      <c r="AD66" s="508"/>
      <c r="AE66" s="508"/>
      <c r="AF66" s="508"/>
      <c r="AG66" s="508"/>
      <c r="AH66" s="520"/>
      <c r="AI66" s="520"/>
      <c r="AJ66" s="520"/>
      <c r="AK66" s="521"/>
      <c r="AL66" s="521"/>
      <c r="AM66" s="521"/>
      <c r="AN66" s="545" t="s">
        <v>447</v>
      </c>
      <c r="AO66" s="520"/>
    </row>
    <row r="67" spans="2:41" ht="35.1" customHeight="1" x14ac:dyDescent="0.25">
      <c r="B67" s="508">
        <v>65</v>
      </c>
      <c r="C67" s="508" t="s">
        <v>203</v>
      </c>
      <c r="D67" s="541" t="s">
        <v>840</v>
      </c>
      <c r="E67" s="544" t="s">
        <v>785</v>
      </c>
      <c r="F67" s="543"/>
      <c r="G67" s="516"/>
      <c r="H67" s="516" t="s">
        <v>2744</v>
      </c>
      <c r="I67" s="513" t="s">
        <v>3810</v>
      </c>
      <c r="J67" s="544" t="s">
        <v>750</v>
      </c>
      <c r="K67" s="515"/>
      <c r="L67" s="516" t="s">
        <v>144</v>
      </c>
      <c r="M67" s="516" t="s">
        <v>3637</v>
      </c>
      <c r="N67" s="508" t="s">
        <v>154</v>
      </c>
      <c r="O67" s="508" t="s">
        <v>179</v>
      </c>
      <c r="P67" s="517">
        <v>1.23</v>
      </c>
      <c r="Q67" s="517">
        <v>0.65</v>
      </c>
      <c r="R67" s="508"/>
      <c r="S67" s="517"/>
      <c r="T67" s="508" t="s">
        <v>173</v>
      </c>
      <c r="U67" s="517">
        <v>1.29</v>
      </c>
      <c r="V67" s="508">
        <v>31.5</v>
      </c>
      <c r="W67" s="518"/>
      <c r="X67" s="508"/>
      <c r="Y67" s="517"/>
      <c r="Z67" s="519">
        <f>W67/3</f>
        <v>0</v>
      </c>
      <c r="AA67" s="508"/>
      <c r="AB67" s="508"/>
      <c r="AC67" s="508"/>
      <c r="AD67" s="508"/>
      <c r="AE67" s="508"/>
      <c r="AF67" s="508"/>
      <c r="AG67" s="508"/>
      <c r="AH67" s="520"/>
      <c r="AI67" s="520"/>
      <c r="AJ67" s="520"/>
      <c r="AK67" s="521"/>
      <c r="AL67" s="521"/>
      <c r="AM67" s="521"/>
      <c r="AN67" s="545" t="s">
        <v>447</v>
      </c>
      <c r="AO67" s="520"/>
    </row>
    <row r="68" spans="2:41" ht="35.1" customHeight="1" x14ac:dyDescent="0.25">
      <c r="B68" s="508">
        <v>66</v>
      </c>
      <c r="C68" s="508" t="s">
        <v>203</v>
      </c>
      <c r="D68" s="541" t="s">
        <v>2145</v>
      </c>
      <c r="E68" s="544" t="s">
        <v>2161</v>
      </c>
      <c r="F68" s="543"/>
      <c r="G68" s="516"/>
      <c r="H68" s="508" t="s">
        <v>2744</v>
      </c>
      <c r="I68" s="513" t="s">
        <v>3810</v>
      </c>
      <c r="J68" s="516" t="s">
        <v>750</v>
      </c>
      <c r="K68" s="515"/>
      <c r="L68" s="516" t="s">
        <v>144</v>
      </c>
      <c r="M68" s="516" t="s">
        <v>3637</v>
      </c>
      <c r="N68" s="508" t="s">
        <v>154</v>
      </c>
      <c r="O68" s="508" t="s">
        <v>179</v>
      </c>
      <c r="P68" s="517">
        <v>1.2</v>
      </c>
      <c r="Q68" s="517">
        <v>0.6</v>
      </c>
      <c r="R68" s="508" t="s">
        <v>772</v>
      </c>
      <c r="S68" s="517">
        <v>1</v>
      </c>
      <c r="T68" s="508" t="s">
        <v>173</v>
      </c>
      <c r="U68" s="517"/>
      <c r="V68" s="508"/>
      <c r="W68" s="518"/>
      <c r="X68" s="508"/>
      <c r="Y68" s="517"/>
      <c r="Z68" s="519"/>
      <c r="AA68" s="508"/>
      <c r="AB68" s="508"/>
      <c r="AC68" s="508"/>
      <c r="AD68" s="508"/>
      <c r="AE68" s="508"/>
      <c r="AF68" s="508"/>
      <c r="AG68" s="508"/>
      <c r="AH68" s="520"/>
      <c r="AI68" s="520"/>
      <c r="AJ68" s="520"/>
      <c r="AK68" s="521"/>
      <c r="AL68" s="521"/>
      <c r="AM68" s="521"/>
      <c r="AN68" s="508"/>
      <c r="AO68" s="520"/>
    </row>
    <row r="69" spans="2:41" ht="35.1" customHeight="1" x14ac:dyDescent="0.25">
      <c r="B69" s="508">
        <v>67</v>
      </c>
      <c r="C69" s="508" t="s">
        <v>203</v>
      </c>
      <c r="D69" s="541" t="s">
        <v>841</v>
      </c>
      <c r="E69" s="542"/>
      <c r="F69" s="543"/>
      <c r="G69" s="516"/>
      <c r="H69" s="544" t="s">
        <v>2742</v>
      </c>
      <c r="I69" s="513" t="s">
        <v>3810</v>
      </c>
      <c r="J69" s="544" t="s">
        <v>750</v>
      </c>
      <c r="K69" s="515"/>
      <c r="L69" s="516" t="s">
        <v>144</v>
      </c>
      <c r="M69" s="516" t="s">
        <v>3636</v>
      </c>
      <c r="N69" s="508" t="s">
        <v>157</v>
      </c>
      <c r="O69" s="508" t="s">
        <v>180</v>
      </c>
      <c r="P69" s="517"/>
      <c r="Q69" s="517">
        <v>0.9</v>
      </c>
      <c r="R69" s="508"/>
      <c r="S69" s="517"/>
      <c r="T69" s="508" t="s">
        <v>173</v>
      </c>
      <c r="U69" s="517"/>
      <c r="V69" s="508"/>
      <c r="W69" s="518"/>
      <c r="X69" s="508"/>
      <c r="Y69" s="517"/>
      <c r="Z69" s="519">
        <f>W69/3</f>
        <v>0</v>
      </c>
      <c r="AA69" s="508"/>
      <c r="AB69" s="508" t="s">
        <v>166</v>
      </c>
      <c r="AC69" s="508"/>
      <c r="AD69" s="508"/>
      <c r="AE69" s="508"/>
      <c r="AF69" s="508"/>
      <c r="AG69" s="508"/>
      <c r="AH69" s="520"/>
      <c r="AI69" s="520"/>
      <c r="AJ69" s="520"/>
      <c r="AK69" s="521"/>
      <c r="AL69" s="521"/>
      <c r="AM69" s="521"/>
      <c r="AN69" s="508"/>
      <c r="AO69" s="520"/>
    </row>
    <row r="70" spans="2:41" ht="35.1" customHeight="1" x14ac:dyDescent="0.25">
      <c r="B70" s="508">
        <v>68</v>
      </c>
      <c r="C70" s="508" t="s">
        <v>203</v>
      </c>
      <c r="D70" s="541" t="s">
        <v>2136</v>
      </c>
      <c r="E70" s="544" t="s">
        <v>2162</v>
      </c>
      <c r="F70" s="543"/>
      <c r="G70" s="516"/>
      <c r="H70" s="544" t="s">
        <v>2742</v>
      </c>
      <c r="I70" s="513" t="s">
        <v>3810</v>
      </c>
      <c r="J70" s="516" t="s">
        <v>750</v>
      </c>
      <c r="K70" s="515"/>
      <c r="L70" s="516" t="s">
        <v>144</v>
      </c>
      <c r="M70" s="516" t="s">
        <v>3637</v>
      </c>
      <c r="N70" s="508" t="s">
        <v>157</v>
      </c>
      <c r="O70" s="508" t="s">
        <v>180</v>
      </c>
      <c r="P70" s="517">
        <v>1.5</v>
      </c>
      <c r="Q70" s="517">
        <v>0.9</v>
      </c>
      <c r="R70" s="508" t="s">
        <v>802</v>
      </c>
      <c r="S70" s="517">
        <v>2.5</v>
      </c>
      <c r="T70" s="508" t="s">
        <v>173</v>
      </c>
      <c r="U70" s="517">
        <v>1.3</v>
      </c>
      <c r="V70" s="508">
        <v>32</v>
      </c>
      <c r="W70" s="518">
        <v>60</v>
      </c>
      <c r="X70" s="508"/>
      <c r="Y70" s="517"/>
      <c r="Z70" s="519"/>
      <c r="AA70" s="508"/>
      <c r="AB70" s="545" t="s">
        <v>166</v>
      </c>
      <c r="AC70" s="508"/>
      <c r="AD70" s="508"/>
      <c r="AE70" s="508"/>
      <c r="AF70" s="508"/>
      <c r="AG70" s="508"/>
      <c r="AH70" s="520"/>
      <c r="AI70" s="520"/>
      <c r="AJ70" s="520"/>
      <c r="AK70" s="521"/>
      <c r="AL70" s="521"/>
      <c r="AM70" s="521"/>
      <c r="AN70" s="545" t="s">
        <v>447</v>
      </c>
      <c r="AO70" s="520"/>
    </row>
    <row r="71" spans="2:41" ht="35.1" customHeight="1" x14ac:dyDescent="0.25">
      <c r="B71" s="508">
        <v>69</v>
      </c>
      <c r="C71" s="508" t="s">
        <v>203</v>
      </c>
      <c r="D71" s="541" t="s">
        <v>838</v>
      </c>
      <c r="E71" s="544" t="s">
        <v>792</v>
      </c>
      <c r="F71" s="543"/>
      <c r="G71" s="516"/>
      <c r="H71" s="516" t="s">
        <v>2243</v>
      </c>
      <c r="I71" s="513" t="s">
        <v>3810</v>
      </c>
      <c r="J71" s="544" t="s">
        <v>750</v>
      </c>
      <c r="K71" s="515"/>
      <c r="L71" s="516" t="s">
        <v>144</v>
      </c>
      <c r="M71" s="516" t="s">
        <v>3636</v>
      </c>
      <c r="N71" s="508" t="s">
        <v>154</v>
      </c>
      <c r="O71" s="508" t="s">
        <v>179</v>
      </c>
      <c r="P71" s="517">
        <v>1.3</v>
      </c>
      <c r="Q71" s="517">
        <v>0.7</v>
      </c>
      <c r="R71" s="508" t="s">
        <v>775</v>
      </c>
      <c r="S71" s="517">
        <v>1.3</v>
      </c>
      <c r="T71" s="508" t="s">
        <v>173</v>
      </c>
      <c r="U71" s="517">
        <v>1.1000000000000001</v>
      </c>
      <c r="V71" s="508">
        <v>26</v>
      </c>
      <c r="W71" s="518">
        <v>52</v>
      </c>
      <c r="X71" s="508"/>
      <c r="Y71" s="517"/>
      <c r="Z71" s="519"/>
      <c r="AA71" s="508"/>
      <c r="AB71" s="508" t="s">
        <v>166</v>
      </c>
      <c r="AC71" s="508"/>
      <c r="AD71" s="508"/>
      <c r="AE71" s="508"/>
      <c r="AF71" s="508"/>
      <c r="AG71" s="508"/>
      <c r="AH71" s="520"/>
      <c r="AI71" s="520"/>
      <c r="AJ71" s="520"/>
      <c r="AK71" s="521"/>
      <c r="AL71" s="521"/>
      <c r="AM71" s="521"/>
      <c r="AN71" s="545" t="s">
        <v>447</v>
      </c>
      <c r="AO71" s="520"/>
    </row>
    <row r="72" spans="2:41" ht="35.1" customHeight="1" x14ac:dyDescent="0.25">
      <c r="B72" s="508">
        <v>70</v>
      </c>
      <c r="C72" s="508" t="s">
        <v>203</v>
      </c>
      <c r="D72" s="626" t="s">
        <v>2137</v>
      </c>
      <c r="E72" s="544" t="s">
        <v>2163</v>
      </c>
      <c r="F72" s="543"/>
      <c r="G72" s="516"/>
      <c r="H72" s="516" t="s">
        <v>2243</v>
      </c>
      <c r="I72" s="513" t="s">
        <v>3810</v>
      </c>
      <c r="J72" s="618" t="s">
        <v>750</v>
      </c>
      <c r="K72" s="515"/>
      <c r="L72" s="516" t="s">
        <v>144</v>
      </c>
      <c r="M72" s="516" t="s">
        <v>3636</v>
      </c>
      <c r="N72" s="508" t="s">
        <v>154</v>
      </c>
      <c r="O72" s="508" t="s">
        <v>179</v>
      </c>
      <c r="P72" s="517">
        <v>1.3</v>
      </c>
      <c r="Q72" s="517">
        <v>0.7</v>
      </c>
      <c r="R72" s="508" t="s">
        <v>775</v>
      </c>
      <c r="S72" s="517">
        <v>1.3</v>
      </c>
      <c r="T72" s="508" t="s">
        <v>173</v>
      </c>
      <c r="U72" s="517">
        <v>1.1000000000000001</v>
      </c>
      <c r="V72" s="508">
        <v>26</v>
      </c>
      <c r="W72" s="518">
        <v>52</v>
      </c>
      <c r="X72" s="508"/>
      <c r="Y72" s="517"/>
      <c r="Z72" s="519"/>
      <c r="AA72" s="508"/>
      <c r="AB72" s="508" t="s">
        <v>166</v>
      </c>
      <c r="AC72" s="508"/>
      <c r="AD72" s="508"/>
      <c r="AE72" s="508"/>
      <c r="AF72" s="508"/>
      <c r="AG72" s="508"/>
      <c r="AH72" s="520"/>
      <c r="AI72" s="520"/>
      <c r="AJ72" s="520"/>
      <c r="AK72" s="521"/>
      <c r="AL72" s="521"/>
      <c r="AM72" s="521"/>
      <c r="AN72" s="545" t="s">
        <v>447</v>
      </c>
      <c r="AO72" s="520"/>
    </row>
    <row r="73" spans="2:41" ht="35.1" customHeight="1" x14ac:dyDescent="0.25">
      <c r="B73" s="508">
        <v>71</v>
      </c>
      <c r="C73" s="508" t="s">
        <v>203</v>
      </c>
      <c r="D73" s="631" t="s">
        <v>829</v>
      </c>
      <c r="E73" s="544" t="s">
        <v>786</v>
      </c>
      <c r="F73" s="543"/>
      <c r="G73" s="516"/>
      <c r="H73" s="516" t="s">
        <v>2749</v>
      </c>
      <c r="I73" s="513" t="s">
        <v>3810</v>
      </c>
      <c r="J73" s="544" t="s">
        <v>750</v>
      </c>
      <c r="K73" s="515"/>
      <c r="L73" s="516" t="s">
        <v>144</v>
      </c>
      <c r="M73" s="516" t="s">
        <v>3636</v>
      </c>
      <c r="N73" s="508" t="s">
        <v>154</v>
      </c>
      <c r="O73" s="508" t="s">
        <v>179</v>
      </c>
      <c r="P73" s="517">
        <v>1.3</v>
      </c>
      <c r="Q73" s="517">
        <v>1</v>
      </c>
      <c r="R73" s="508"/>
      <c r="S73" s="517"/>
      <c r="T73" s="508" t="s">
        <v>172</v>
      </c>
      <c r="U73" s="517">
        <v>1</v>
      </c>
      <c r="V73" s="508">
        <v>29</v>
      </c>
      <c r="W73" s="518"/>
      <c r="X73" s="508"/>
      <c r="Y73" s="517"/>
      <c r="Z73" s="519">
        <f>W73/3</f>
        <v>0</v>
      </c>
      <c r="AA73" s="508"/>
      <c r="AB73" s="508"/>
      <c r="AC73" s="508"/>
      <c r="AD73" s="508"/>
      <c r="AE73" s="508"/>
      <c r="AF73" s="508"/>
      <c r="AG73" s="508"/>
      <c r="AH73" s="520"/>
      <c r="AI73" s="520"/>
      <c r="AJ73" s="520"/>
      <c r="AK73" s="521"/>
      <c r="AL73" s="521"/>
      <c r="AM73" s="521"/>
      <c r="AN73" s="545" t="s">
        <v>447</v>
      </c>
      <c r="AO73" s="520"/>
    </row>
    <row r="74" spans="2:41" ht="35.1" customHeight="1" x14ac:dyDescent="0.25">
      <c r="B74" s="508">
        <v>72</v>
      </c>
      <c r="C74" s="508" t="s">
        <v>203</v>
      </c>
      <c r="D74" s="626" t="s">
        <v>2131</v>
      </c>
      <c r="E74" s="544" t="s">
        <v>2165</v>
      </c>
      <c r="F74" s="543"/>
      <c r="G74" s="516"/>
      <c r="H74" s="516" t="s">
        <v>2148</v>
      </c>
      <c r="I74" s="513" t="s">
        <v>3810</v>
      </c>
      <c r="J74" s="516" t="s">
        <v>750</v>
      </c>
      <c r="K74" s="515"/>
      <c r="L74" s="516" t="s">
        <v>144</v>
      </c>
      <c r="M74" s="516" t="s">
        <v>3636</v>
      </c>
      <c r="N74" s="508" t="s">
        <v>154</v>
      </c>
      <c r="O74" s="508" t="s">
        <v>179</v>
      </c>
      <c r="P74" s="517">
        <v>1.3</v>
      </c>
      <c r="Q74" s="517">
        <v>0.9</v>
      </c>
      <c r="R74" s="508" t="s">
        <v>774</v>
      </c>
      <c r="S74" s="517">
        <v>1.4</v>
      </c>
      <c r="T74" s="508" t="s">
        <v>172</v>
      </c>
      <c r="U74" s="517"/>
      <c r="V74" s="508"/>
      <c r="W74" s="518"/>
      <c r="X74" s="508"/>
      <c r="Y74" s="517"/>
      <c r="Z74" s="519"/>
      <c r="AA74" s="508"/>
      <c r="AB74" s="508"/>
      <c r="AC74" s="508"/>
      <c r="AD74" s="508"/>
      <c r="AE74" s="508"/>
      <c r="AF74" s="508"/>
      <c r="AG74" s="508"/>
      <c r="AH74" s="520"/>
      <c r="AI74" s="520"/>
      <c r="AJ74" s="520"/>
      <c r="AK74" s="521"/>
      <c r="AL74" s="521"/>
      <c r="AM74" s="521"/>
      <c r="AN74" s="508"/>
      <c r="AO74" s="520"/>
    </row>
    <row r="75" spans="2:41" ht="35.1" customHeight="1" x14ac:dyDescent="0.25">
      <c r="B75" s="508">
        <v>73</v>
      </c>
      <c r="C75" s="508" t="s">
        <v>203</v>
      </c>
      <c r="D75" s="541" t="s">
        <v>831</v>
      </c>
      <c r="E75" s="544" t="s">
        <v>2166</v>
      </c>
      <c r="F75" s="543"/>
      <c r="G75" s="516"/>
      <c r="H75" s="544" t="s">
        <v>2244</v>
      </c>
      <c r="I75" s="513" t="s">
        <v>3810</v>
      </c>
      <c r="J75" s="544" t="s">
        <v>750</v>
      </c>
      <c r="K75" s="515"/>
      <c r="L75" s="516" t="s">
        <v>144</v>
      </c>
      <c r="M75" s="516" t="s">
        <v>3637</v>
      </c>
      <c r="N75" s="508" t="s">
        <v>154</v>
      </c>
      <c r="O75" s="508" t="s">
        <v>179</v>
      </c>
      <c r="P75" s="517">
        <v>1.2</v>
      </c>
      <c r="Q75" s="517">
        <v>0.7</v>
      </c>
      <c r="R75" s="508" t="s">
        <v>774</v>
      </c>
      <c r="S75" s="517">
        <v>1.4</v>
      </c>
      <c r="T75" s="508" t="s">
        <v>173</v>
      </c>
      <c r="U75" s="517">
        <v>1.2</v>
      </c>
      <c r="V75" s="508">
        <v>29</v>
      </c>
      <c r="W75" s="518">
        <v>52</v>
      </c>
      <c r="X75" s="508"/>
      <c r="Y75" s="517"/>
      <c r="Z75" s="519"/>
      <c r="AA75" s="508"/>
      <c r="AB75" s="508" t="s">
        <v>166</v>
      </c>
      <c r="AC75" s="508"/>
      <c r="AD75" s="508"/>
      <c r="AE75" s="508"/>
      <c r="AF75" s="508"/>
      <c r="AG75" s="508"/>
      <c r="AH75" s="520"/>
      <c r="AI75" s="520"/>
      <c r="AJ75" s="520"/>
      <c r="AK75" s="521"/>
      <c r="AL75" s="521"/>
      <c r="AM75" s="521"/>
      <c r="AN75" s="508" t="s">
        <v>447</v>
      </c>
      <c r="AO75" s="520"/>
    </row>
    <row r="76" spans="2:41" ht="35.1" customHeight="1" x14ac:dyDescent="0.25">
      <c r="B76" s="508">
        <v>74</v>
      </c>
      <c r="C76" s="508" t="s">
        <v>203</v>
      </c>
      <c r="D76" s="626" t="s">
        <v>2142</v>
      </c>
      <c r="E76" s="544" t="s">
        <v>2166</v>
      </c>
      <c r="F76" s="543"/>
      <c r="G76" s="516"/>
      <c r="H76" s="476" t="s">
        <v>2244</v>
      </c>
      <c r="I76" s="513" t="s">
        <v>3810</v>
      </c>
      <c r="J76" s="476" t="s">
        <v>750</v>
      </c>
      <c r="K76" s="515"/>
      <c r="L76" s="516" t="s">
        <v>144</v>
      </c>
      <c r="M76" s="516" t="s">
        <v>3637</v>
      </c>
      <c r="N76" s="508" t="s">
        <v>154</v>
      </c>
      <c r="O76" s="508" t="s">
        <v>179</v>
      </c>
      <c r="P76" s="517">
        <v>1.2</v>
      </c>
      <c r="Q76" s="517">
        <v>0.6</v>
      </c>
      <c r="R76" s="508" t="s">
        <v>774</v>
      </c>
      <c r="S76" s="517">
        <v>1.4</v>
      </c>
      <c r="T76" s="508" t="s">
        <v>173</v>
      </c>
      <c r="U76" s="517">
        <v>1.2</v>
      </c>
      <c r="V76" s="508">
        <v>29</v>
      </c>
      <c r="W76" s="518">
        <v>52</v>
      </c>
      <c r="X76" s="508"/>
      <c r="Y76" s="517"/>
      <c r="Z76" s="519"/>
      <c r="AA76" s="508"/>
      <c r="AB76" s="508" t="s">
        <v>166</v>
      </c>
      <c r="AC76" s="508"/>
      <c r="AD76" s="508"/>
      <c r="AE76" s="508"/>
      <c r="AF76" s="508"/>
      <c r="AG76" s="508"/>
      <c r="AH76" s="520"/>
      <c r="AI76" s="520"/>
      <c r="AJ76" s="520"/>
      <c r="AK76" s="521"/>
      <c r="AL76" s="521"/>
      <c r="AM76" s="521"/>
      <c r="AN76" s="508" t="s">
        <v>447</v>
      </c>
      <c r="AO76" s="520"/>
    </row>
    <row r="77" spans="2:41" ht="35.1" customHeight="1" x14ac:dyDescent="0.25">
      <c r="B77" s="508">
        <v>75</v>
      </c>
      <c r="C77" s="508" t="s">
        <v>203</v>
      </c>
      <c r="D77" s="626" t="s">
        <v>834</v>
      </c>
      <c r="E77" s="542"/>
      <c r="F77" s="543"/>
      <c r="G77" s="516"/>
      <c r="H77" s="476" t="s">
        <v>2247</v>
      </c>
      <c r="I77" s="513" t="s">
        <v>3810</v>
      </c>
      <c r="J77" s="516" t="s">
        <v>750</v>
      </c>
      <c r="K77" s="515"/>
      <c r="L77" s="516" t="s">
        <v>144</v>
      </c>
      <c r="M77" s="516" t="s">
        <v>3636</v>
      </c>
      <c r="N77" s="508" t="s">
        <v>152</v>
      </c>
      <c r="O77" s="508" t="s">
        <v>177</v>
      </c>
      <c r="P77" s="517">
        <v>0.7</v>
      </c>
      <c r="Q77" s="517">
        <v>0.5</v>
      </c>
      <c r="R77" s="508"/>
      <c r="S77" s="517"/>
      <c r="T77" s="508" t="s">
        <v>172</v>
      </c>
      <c r="U77" s="519">
        <v>0.9</v>
      </c>
      <c r="V77" s="545">
        <v>28</v>
      </c>
      <c r="W77" s="546">
        <v>40</v>
      </c>
      <c r="X77" s="508"/>
      <c r="Y77" s="517"/>
      <c r="Z77" s="519"/>
      <c r="AA77" s="508"/>
      <c r="AB77" s="545" t="s">
        <v>166</v>
      </c>
      <c r="AC77" s="508"/>
      <c r="AD77" s="508"/>
      <c r="AE77" s="508"/>
      <c r="AF77" s="508"/>
      <c r="AG77" s="508"/>
      <c r="AH77" s="520"/>
      <c r="AI77" s="520"/>
      <c r="AJ77" s="520"/>
      <c r="AK77" s="521"/>
      <c r="AL77" s="521"/>
      <c r="AM77" s="521"/>
      <c r="AN77" s="545" t="s">
        <v>447</v>
      </c>
      <c r="AO77" s="520"/>
    </row>
    <row r="78" spans="2:41" ht="35.1" customHeight="1" x14ac:dyDescent="0.25">
      <c r="B78" s="508">
        <v>76</v>
      </c>
      <c r="C78" s="508" t="s">
        <v>203</v>
      </c>
      <c r="D78" s="630" t="s">
        <v>2140</v>
      </c>
      <c r="E78" s="544" t="s">
        <v>2167</v>
      </c>
      <c r="F78" s="543"/>
      <c r="G78" s="516"/>
      <c r="H78" s="476" t="s">
        <v>2247</v>
      </c>
      <c r="I78" s="513" t="s">
        <v>3810</v>
      </c>
      <c r="J78" s="516" t="s">
        <v>750</v>
      </c>
      <c r="K78" s="515"/>
      <c r="L78" s="516" t="s">
        <v>144</v>
      </c>
      <c r="M78" s="516" t="s">
        <v>3636</v>
      </c>
      <c r="N78" s="508" t="s">
        <v>152</v>
      </c>
      <c r="O78" s="508" t="s">
        <v>177</v>
      </c>
      <c r="P78" s="517">
        <v>0.7</v>
      </c>
      <c r="Q78" s="517">
        <v>0.5</v>
      </c>
      <c r="R78" s="508"/>
      <c r="S78" s="517"/>
      <c r="T78" s="508" t="s">
        <v>172</v>
      </c>
      <c r="U78" s="519">
        <v>0.9</v>
      </c>
      <c r="V78" s="545">
        <v>28</v>
      </c>
      <c r="W78" s="546">
        <v>40</v>
      </c>
      <c r="X78" s="508"/>
      <c r="Y78" s="517"/>
      <c r="Z78" s="519"/>
      <c r="AA78" s="508"/>
      <c r="AB78" s="545" t="s">
        <v>166</v>
      </c>
      <c r="AC78" s="508"/>
      <c r="AD78" s="508"/>
      <c r="AE78" s="508"/>
      <c r="AF78" s="508"/>
      <c r="AG78" s="508"/>
      <c r="AH78" s="520"/>
      <c r="AI78" s="520"/>
      <c r="AJ78" s="520"/>
      <c r="AK78" s="521"/>
      <c r="AL78" s="521"/>
      <c r="AM78" s="521"/>
      <c r="AN78" s="545" t="s">
        <v>447</v>
      </c>
      <c r="AO78" s="520"/>
    </row>
    <row r="79" spans="2:41" ht="35.1" customHeight="1" x14ac:dyDescent="0.25">
      <c r="B79" s="508">
        <v>77</v>
      </c>
      <c r="C79" s="508" t="s">
        <v>203</v>
      </c>
      <c r="D79" s="626" t="s">
        <v>2140</v>
      </c>
      <c r="E79" s="544" t="s">
        <v>2167</v>
      </c>
      <c r="F79" s="543"/>
      <c r="G79" s="516"/>
      <c r="H79" s="476" t="s">
        <v>2247</v>
      </c>
      <c r="I79" s="513" t="s">
        <v>3810</v>
      </c>
      <c r="J79" s="516" t="s">
        <v>750</v>
      </c>
      <c r="K79" s="515"/>
      <c r="L79" s="516" t="s">
        <v>144</v>
      </c>
      <c r="M79" s="516" t="s">
        <v>3636</v>
      </c>
      <c r="N79" s="508" t="s">
        <v>605</v>
      </c>
      <c r="O79" s="508" t="s">
        <v>177</v>
      </c>
      <c r="P79" s="517">
        <v>0.8</v>
      </c>
      <c r="Q79" s="517">
        <v>0.7</v>
      </c>
      <c r="R79" s="508" t="s">
        <v>774</v>
      </c>
      <c r="S79" s="517">
        <v>1.4</v>
      </c>
      <c r="T79" s="508" t="s">
        <v>172</v>
      </c>
      <c r="U79" s="517"/>
      <c r="V79" s="508"/>
      <c r="W79" s="546">
        <v>40</v>
      </c>
      <c r="X79" s="508"/>
      <c r="Y79" s="517"/>
      <c r="Z79" s="519"/>
      <c r="AA79" s="508"/>
      <c r="AB79" s="508"/>
      <c r="AC79" s="508"/>
      <c r="AD79" s="508"/>
      <c r="AE79" s="508"/>
      <c r="AF79" s="508"/>
      <c r="AG79" s="508"/>
      <c r="AH79" s="520"/>
      <c r="AI79" s="520"/>
      <c r="AJ79" s="520"/>
      <c r="AK79" s="521"/>
      <c r="AL79" s="521"/>
      <c r="AM79" s="521"/>
      <c r="AN79" s="508"/>
      <c r="AO79" s="520"/>
    </row>
    <row r="80" spans="2:41" ht="35.1" customHeight="1" x14ac:dyDescent="0.25">
      <c r="B80" s="508">
        <v>78</v>
      </c>
      <c r="C80" s="508" t="s">
        <v>203</v>
      </c>
      <c r="D80" s="541" t="s">
        <v>833</v>
      </c>
      <c r="E80" s="542"/>
      <c r="F80" s="543"/>
      <c r="G80" s="516"/>
      <c r="H80" s="544" t="s">
        <v>2247</v>
      </c>
      <c r="I80" s="513" t="s">
        <v>3810</v>
      </c>
      <c r="J80" s="516" t="s">
        <v>750</v>
      </c>
      <c r="K80" s="515"/>
      <c r="L80" s="516" t="s">
        <v>144</v>
      </c>
      <c r="M80" s="516" t="s">
        <v>3636</v>
      </c>
      <c r="N80" s="508" t="s">
        <v>153</v>
      </c>
      <c r="O80" s="508" t="s">
        <v>178</v>
      </c>
      <c r="P80" s="519">
        <v>0.8</v>
      </c>
      <c r="Q80" s="517">
        <v>0.8</v>
      </c>
      <c r="R80" s="508" t="s">
        <v>774</v>
      </c>
      <c r="S80" s="517">
        <v>1.4</v>
      </c>
      <c r="T80" s="508" t="s">
        <v>172</v>
      </c>
      <c r="U80" s="519">
        <v>0.9</v>
      </c>
      <c r="V80" s="545">
        <v>28</v>
      </c>
      <c r="W80" s="546">
        <v>40</v>
      </c>
      <c r="X80" s="508"/>
      <c r="Y80" s="517"/>
      <c r="Z80" s="519"/>
      <c r="AA80" s="508"/>
      <c r="AB80" s="545" t="s">
        <v>166</v>
      </c>
      <c r="AC80" s="508"/>
      <c r="AD80" s="508"/>
      <c r="AE80" s="508"/>
      <c r="AF80" s="508"/>
      <c r="AG80" s="508"/>
      <c r="AH80" s="520"/>
      <c r="AI80" s="520"/>
      <c r="AJ80" s="520"/>
      <c r="AK80" s="521"/>
      <c r="AL80" s="521"/>
      <c r="AM80" s="521"/>
      <c r="AN80" s="545" t="s">
        <v>447</v>
      </c>
      <c r="AO80" s="520"/>
    </row>
    <row r="81" spans="2:41" ht="35.1" customHeight="1" x14ac:dyDescent="0.25">
      <c r="B81" s="508">
        <v>79</v>
      </c>
      <c r="C81" s="508" t="s">
        <v>203</v>
      </c>
      <c r="D81" s="541" t="s">
        <v>2140</v>
      </c>
      <c r="E81" s="544" t="s">
        <v>2167</v>
      </c>
      <c r="F81" s="543"/>
      <c r="G81" s="516"/>
      <c r="H81" s="476" t="s">
        <v>2247</v>
      </c>
      <c r="I81" s="513" t="s">
        <v>3810</v>
      </c>
      <c r="J81" s="516" t="s">
        <v>750</v>
      </c>
      <c r="K81" s="515"/>
      <c r="L81" s="516" t="s">
        <v>144</v>
      </c>
      <c r="M81" s="516" t="s">
        <v>3636</v>
      </c>
      <c r="N81" s="508" t="s">
        <v>153</v>
      </c>
      <c r="O81" s="508" t="s">
        <v>177</v>
      </c>
      <c r="P81" s="519">
        <v>0.8</v>
      </c>
      <c r="Q81" s="517">
        <v>0.7</v>
      </c>
      <c r="R81" s="508" t="s">
        <v>774</v>
      </c>
      <c r="S81" s="517">
        <v>1.4</v>
      </c>
      <c r="T81" s="508" t="s">
        <v>172</v>
      </c>
      <c r="U81" s="519">
        <v>0.9</v>
      </c>
      <c r="V81" s="545">
        <v>28</v>
      </c>
      <c r="W81" s="546">
        <v>40</v>
      </c>
      <c r="X81" s="508"/>
      <c r="Y81" s="517"/>
      <c r="Z81" s="519"/>
      <c r="AA81" s="508"/>
      <c r="AB81" s="545" t="s">
        <v>166</v>
      </c>
      <c r="AC81" s="508"/>
      <c r="AD81" s="508"/>
      <c r="AE81" s="508"/>
      <c r="AF81" s="508"/>
      <c r="AG81" s="508"/>
      <c r="AH81" s="520"/>
      <c r="AI81" s="520"/>
      <c r="AJ81" s="520"/>
      <c r="AK81" s="521"/>
      <c r="AL81" s="521"/>
      <c r="AM81" s="521"/>
      <c r="AN81" s="545" t="s">
        <v>447</v>
      </c>
      <c r="AO81" s="520"/>
    </row>
    <row r="82" spans="2:41" ht="35.1" customHeight="1" x14ac:dyDescent="0.25">
      <c r="B82" s="508">
        <v>80</v>
      </c>
      <c r="C82" s="508" t="s">
        <v>203</v>
      </c>
      <c r="D82" s="541" t="s">
        <v>835</v>
      </c>
      <c r="E82" s="542" t="s">
        <v>2168</v>
      </c>
      <c r="F82" s="543"/>
      <c r="G82" s="516"/>
      <c r="H82" s="476" t="s">
        <v>2247</v>
      </c>
      <c r="I82" s="513" t="s">
        <v>3810</v>
      </c>
      <c r="J82" s="516" t="s">
        <v>750</v>
      </c>
      <c r="K82" s="515"/>
      <c r="L82" s="516" t="s">
        <v>144</v>
      </c>
      <c r="M82" s="516" t="s">
        <v>3636</v>
      </c>
      <c r="N82" s="508" t="s">
        <v>153</v>
      </c>
      <c r="O82" s="508" t="s">
        <v>179</v>
      </c>
      <c r="P82" s="517">
        <v>1.1000000000000001</v>
      </c>
      <c r="Q82" s="517">
        <v>1</v>
      </c>
      <c r="R82" s="508" t="s">
        <v>775</v>
      </c>
      <c r="S82" s="517">
        <v>1.3</v>
      </c>
      <c r="T82" s="508" t="s">
        <v>172</v>
      </c>
      <c r="U82" s="519">
        <v>0.9</v>
      </c>
      <c r="V82" s="545">
        <v>28</v>
      </c>
      <c r="W82" s="546">
        <v>60</v>
      </c>
      <c r="X82" s="508"/>
      <c r="Y82" s="517"/>
      <c r="Z82" s="519"/>
      <c r="AA82" s="508"/>
      <c r="AB82" s="508" t="s">
        <v>166</v>
      </c>
      <c r="AC82" s="508"/>
      <c r="AD82" s="508"/>
      <c r="AE82" s="508"/>
      <c r="AF82" s="508"/>
      <c r="AG82" s="508"/>
      <c r="AH82" s="520"/>
      <c r="AI82" s="520"/>
      <c r="AJ82" s="520"/>
      <c r="AK82" s="521"/>
      <c r="AL82" s="521"/>
      <c r="AM82" s="521"/>
      <c r="AN82" s="545" t="s">
        <v>447</v>
      </c>
      <c r="AO82" s="520"/>
    </row>
    <row r="83" spans="2:41" ht="35.1" customHeight="1" x14ac:dyDescent="0.25">
      <c r="B83" s="508">
        <v>81</v>
      </c>
      <c r="C83" s="508" t="s">
        <v>203</v>
      </c>
      <c r="D83" s="626" t="s">
        <v>2139</v>
      </c>
      <c r="E83" s="542"/>
      <c r="F83" s="543"/>
      <c r="G83" s="516"/>
      <c r="H83" s="476" t="s">
        <v>2256</v>
      </c>
      <c r="I83" s="513" t="s">
        <v>3810</v>
      </c>
      <c r="J83" s="516" t="s">
        <v>750</v>
      </c>
      <c r="K83" s="515"/>
      <c r="L83" s="516" t="s">
        <v>144</v>
      </c>
      <c r="M83" s="516" t="s">
        <v>3636</v>
      </c>
      <c r="N83" s="508" t="s">
        <v>153</v>
      </c>
      <c r="O83" s="508" t="s">
        <v>179</v>
      </c>
      <c r="P83" s="517">
        <v>1.1000000000000001</v>
      </c>
      <c r="Q83" s="517">
        <v>1</v>
      </c>
      <c r="R83" s="508" t="s">
        <v>775</v>
      </c>
      <c r="S83" s="517">
        <v>1.3</v>
      </c>
      <c r="T83" s="508" t="s">
        <v>172</v>
      </c>
      <c r="U83" s="519">
        <v>0.9</v>
      </c>
      <c r="V83" s="545">
        <v>28</v>
      </c>
      <c r="W83" s="546">
        <v>60</v>
      </c>
      <c r="X83" s="508"/>
      <c r="Y83" s="517"/>
      <c r="Z83" s="519"/>
      <c r="AA83" s="508"/>
      <c r="AB83" s="508" t="s">
        <v>166</v>
      </c>
      <c r="AC83" s="508"/>
      <c r="AD83" s="508"/>
      <c r="AE83" s="508"/>
      <c r="AF83" s="508"/>
      <c r="AG83" s="508"/>
      <c r="AH83" s="520"/>
      <c r="AI83" s="520"/>
      <c r="AJ83" s="520"/>
      <c r="AK83" s="521"/>
      <c r="AL83" s="521"/>
      <c r="AM83" s="521"/>
      <c r="AN83" s="545" t="s">
        <v>447</v>
      </c>
      <c r="AO83" s="520"/>
    </row>
    <row r="84" spans="2:41" ht="35.1" customHeight="1" x14ac:dyDescent="0.25">
      <c r="B84" s="508">
        <v>82</v>
      </c>
      <c r="C84" s="508" t="s">
        <v>203</v>
      </c>
      <c r="D84" s="626" t="s">
        <v>2150</v>
      </c>
      <c r="E84" s="544" t="s">
        <v>2169</v>
      </c>
      <c r="F84" s="543"/>
      <c r="G84" s="516"/>
      <c r="H84" s="476" t="s">
        <v>2611</v>
      </c>
      <c r="I84" s="513" t="s">
        <v>3810</v>
      </c>
      <c r="J84" s="544" t="s">
        <v>750</v>
      </c>
      <c r="K84" s="515"/>
      <c r="L84" s="516" t="s">
        <v>144</v>
      </c>
      <c r="M84" s="516" t="s">
        <v>3636</v>
      </c>
      <c r="N84" s="508" t="s">
        <v>154</v>
      </c>
      <c r="O84" s="508" t="s">
        <v>180</v>
      </c>
      <c r="P84" s="517">
        <v>1.5</v>
      </c>
      <c r="Q84" s="517">
        <v>1.07</v>
      </c>
      <c r="R84" s="508"/>
      <c r="S84" s="517"/>
      <c r="T84" s="508" t="s">
        <v>173</v>
      </c>
      <c r="U84" s="517">
        <v>1.2</v>
      </c>
      <c r="V84" s="508">
        <v>27</v>
      </c>
      <c r="W84" s="518">
        <v>52</v>
      </c>
      <c r="X84" s="508"/>
      <c r="Y84" s="517"/>
      <c r="Z84" s="519"/>
      <c r="AA84" s="508"/>
      <c r="AB84" s="545" t="s">
        <v>166</v>
      </c>
      <c r="AC84" s="508"/>
      <c r="AD84" s="508"/>
      <c r="AE84" s="508"/>
      <c r="AF84" s="508"/>
      <c r="AG84" s="508"/>
      <c r="AH84" s="520"/>
      <c r="AI84" s="520"/>
      <c r="AJ84" s="520"/>
      <c r="AK84" s="521"/>
      <c r="AL84" s="521"/>
      <c r="AM84" s="521"/>
      <c r="AN84" s="508" t="s">
        <v>447</v>
      </c>
      <c r="AO84" s="520"/>
    </row>
    <row r="85" spans="2:41" ht="35.1" customHeight="1" x14ac:dyDescent="0.25">
      <c r="B85" s="508">
        <v>83</v>
      </c>
      <c r="C85" s="508" t="s">
        <v>203</v>
      </c>
      <c r="D85" s="541" t="s">
        <v>843</v>
      </c>
      <c r="E85" s="544" t="s">
        <v>791</v>
      </c>
      <c r="F85" s="543"/>
      <c r="G85" s="516"/>
      <c r="H85" s="544" t="s">
        <v>2261</v>
      </c>
      <c r="I85" s="513" t="s">
        <v>3810</v>
      </c>
      <c r="J85" s="544" t="s">
        <v>750</v>
      </c>
      <c r="K85" s="515"/>
      <c r="L85" s="516" t="s">
        <v>144</v>
      </c>
      <c r="M85" s="516" t="s">
        <v>3636</v>
      </c>
      <c r="N85" s="508" t="s">
        <v>154</v>
      </c>
      <c r="O85" s="508" t="s">
        <v>178</v>
      </c>
      <c r="P85" s="517">
        <v>0.92</v>
      </c>
      <c r="Q85" s="517">
        <v>0.55000000000000004</v>
      </c>
      <c r="R85" s="508" t="s">
        <v>772</v>
      </c>
      <c r="S85" s="517">
        <v>0.9</v>
      </c>
      <c r="T85" s="508" t="s">
        <v>173</v>
      </c>
      <c r="U85" s="517">
        <v>1.26</v>
      </c>
      <c r="V85" s="508">
        <v>24.7</v>
      </c>
      <c r="W85" s="518">
        <v>28</v>
      </c>
      <c r="X85" s="508"/>
      <c r="Y85" s="517"/>
      <c r="Z85" s="519"/>
      <c r="AA85" s="508"/>
      <c r="AB85" s="508" t="s">
        <v>170</v>
      </c>
      <c r="AC85" s="508"/>
      <c r="AD85" s="508"/>
      <c r="AE85" s="508"/>
      <c r="AF85" s="508"/>
      <c r="AG85" s="508"/>
      <c r="AH85" s="520"/>
      <c r="AI85" s="520"/>
      <c r="AJ85" s="520"/>
      <c r="AK85" s="521"/>
      <c r="AL85" s="521"/>
      <c r="AM85" s="521"/>
      <c r="AN85" s="508" t="s">
        <v>447</v>
      </c>
      <c r="AO85" s="520"/>
    </row>
    <row r="86" spans="2:41" ht="35.1" customHeight="1" x14ac:dyDescent="0.25">
      <c r="B86" s="508">
        <v>84</v>
      </c>
      <c r="C86" s="508" t="s">
        <v>203</v>
      </c>
      <c r="D86" s="626" t="s">
        <v>2135</v>
      </c>
      <c r="E86" s="544" t="s">
        <v>2171</v>
      </c>
      <c r="F86" s="543"/>
      <c r="G86" s="516"/>
      <c r="H86" s="476" t="s">
        <v>2261</v>
      </c>
      <c r="I86" s="513" t="s">
        <v>3810</v>
      </c>
      <c r="J86" s="618" t="s">
        <v>750</v>
      </c>
      <c r="K86" s="515"/>
      <c r="L86" s="516" t="s">
        <v>144</v>
      </c>
      <c r="M86" s="516" t="s">
        <v>3636</v>
      </c>
      <c r="N86" s="508" t="s">
        <v>154</v>
      </c>
      <c r="O86" s="508" t="s">
        <v>178</v>
      </c>
      <c r="P86" s="517">
        <v>0.9</v>
      </c>
      <c r="Q86" s="517">
        <v>0.5</v>
      </c>
      <c r="R86" s="508" t="s">
        <v>772</v>
      </c>
      <c r="S86" s="517">
        <v>0.9</v>
      </c>
      <c r="T86" s="508" t="s">
        <v>173</v>
      </c>
      <c r="U86" s="517">
        <v>1.26</v>
      </c>
      <c r="V86" s="508">
        <v>24.7</v>
      </c>
      <c r="W86" s="518">
        <v>28</v>
      </c>
      <c r="X86" s="508"/>
      <c r="Y86" s="517"/>
      <c r="Z86" s="519"/>
      <c r="AA86" s="508"/>
      <c r="AB86" s="508" t="s">
        <v>170</v>
      </c>
      <c r="AC86" s="508"/>
      <c r="AD86" s="508"/>
      <c r="AE86" s="508"/>
      <c r="AF86" s="508"/>
      <c r="AG86" s="508"/>
      <c r="AH86" s="520"/>
      <c r="AI86" s="520"/>
      <c r="AJ86" s="520"/>
      <c r="AK86" s="521"/>
      <c r="AL86" s="521"/>
      <c r="AM86" s="521"/>
      <c r="AN86" s="508" t="s">
        <v>447</v>
      </c>
      <c r="AO86" s="520"/>
    </row>
    <row r="87" spans="2:41" ht="35.1" customHeight="1" x14ac:dyDescent="0.25">
      <c r="B87" s="508">
        <v>85</v>
      </c>
      <c r="C87" s="508"/>
      <c r="D87" s="523" t="s">
        <v>830</v>
      </c>
      <c r="E87" s="516"/>
      <c r="F87" s="511"/>
      <c r="G87" s="516"/>
      <c r="H87" s="544" t="s">
        <v>2701</v>
      </c>
      <c r="I87" s="513" t="s">
        <v>3810</v>
      </c>
      <c r="J87" s="516" t="s">
        <v>750</v>
      </c>
      <c r="K87" s="515"/>
      <c r="L87" s="516" t="s">
        <v>144</v>
      </c>
      <c r="M87" s="508" t="s">
        <v>3636</v>
      </c>
      <c r="N87" s="508" t="s">
        <v>154</v>
      </c>
      <c r="O87" s="508" t="s">
        <v>179</v>
      </c>
      <c r="P87" s="517">
        <v>1.3</v>
      </c>
      <c r="Q87" s="517">
        <v>1.1000000000000001</v>
      </c>
      <c r="R87" s="508" t="s">
        <v>774</v>
      </c>
      <c r="S87" s="517">
        <v>1.3</v>
      </c>
      <c r="T87" s="508" t="s">
        <v>172</v>
      </c>
      <c r="U87" s="519">
        <v>1</v>
      </c>
      <c r="V87" s="545">
        <v>27</v>
      </c>
      <c r="W87" s="545">
        <v>52</v>
      </c>
      <c r="X87" s="508"/>
      <c r="Y87" s="517"/>
      <c r="Z87" s="519"/>
      <c r="AA87" s="508"/>
      <c r="AB87" s="508" t="s">
        <v>2738</v>
      </c>
      <c r="AC87" s="508"/>
      <c r="AD87" s="508"/>
      <c r="AE87" s="508"/>
      <c r="AF87" s="508"/>
      <c r="AG87" s="508"/>
      <c r="AH87" s="520"/>
      <c r="AI87" s="520"/>
      <c r="AJ87" s="520"/>
      <c r="AK87" s="521"/>
      <c r="AL87" s="521"/>
      <c r="AM87" s="521"/>
      <c r="AN87" s="508" t="s">
        <v>447</v>
      </c>
      <c r="AO87" s="520"/>
    </row>
    <row r="88" spans="2:41" ht="35.1" customHeight="1" x14ac:dyDescent="0.25">
      <c r="B88" s="508">
        <v>86</v>
      </c>
      <c r="C88" s="508"/>
      <c r="D88" s="629" t="s">
        <v>2141</v>
      </c>
      <c r="E88" s="516"/>
      <c r="F88" s="511"/>
      <c r="G88" s="516"/>
      <c r="H88" s="476" t="s">
        <v>2701</v>
      </c>
      <c r="I88" s="513" t="s">
        <v>3810</v>
      </c>
      <c r="J88" s="516" t="s">
        <v>750</v>
      </c>
      <c r="K88" s="515"/>
      <c r="L88" s="516" t="s">
        <v>144</v>
      </c>
      <c r="M88" s="508" t="s">
        <v>3636</v>
      </c>
      <c r="N88" s="508" t="s">
        <v>152</v>
      </c>
      <c r="O88" s="508" t="s">
        <v>179</v>
      </c>
      <c r="P88" s="517">
        <v>1.3</v>
      </c>
      <c r="Q88" s="517">
        <v>1.1000000000000001</v>
      </c>
      <c r="R88" s="508" t="s">
        <v>774</v>
      </c>
      <c r="S88" s="517">
        <v>1.3</v>
      </c>
      <c r="T88" s="508" t="s">
        <v>172</v>
      </c>
      <c r="U88" s="519">
        <v>1</v>
      </c>
      <c r="V88" s="545">
        <v>27</v>
      </c>
      <c r="W88" s="545">
        <v>52</v>
      </c>
      <c r="X88" s="508"/>
      <c r="Y88" s="517"/>
      <c r="Z88" s="519"/>
      <c r="AA88" s="508"/>
      <c r="AB88" s="508" t="s">
        <v>2738</v>
      </c>
      <c r="AC88" s="508"/>
      <c r="AD88" s="508"/>
      <c r="AE88" s="508"/>
      <c r="AF88" s="508"/>
      <c r="AG88" s="508"/>
      <c r="AH88" s="520"/>
      <c r="AI88" s="520"/>
      <c r="AJ88" s="520"/>
      <c r="AK88" s="521"/>
      <c r="AL88" s="521"/>
      <c r="AM88" s="521"/>
      <c r="AN88" s="508" t="s">
        <v>447</v>
      </c>
      <c r="AO88" s="520"/>
    </row>
    <row r="89" spans="2:41" ht="35.1" hidden="1" customHeight="1" x14ac:dyDescent="0.25">
      <c r="B89" s="508">
        <v>87</v>
      </c>
      <c r="C89" s="508" t="s">
        <v>203</v>
      </c>
      <c r="D89" s="549"/>
      <c r="E89" s="508"/>
      <c r="F89" s="515"/>
      <c r="G89" s="508"/>
      <c r="H89" s="545" t="s">
        <v>195</v>
      </c>
      <c r="I89" s="513" t="s">
        <v>3810</v>
      </c>
      <c r="J89" s="508" t="s">
        <v>189</v>
      </c>
      <c r="K89" s="515"/>
      <c r="L89" s="508" t="s">
        <v>144</v>
      </c>
      <c r="M89" s="516" t="s">
        <v>3636</v>
      </c>
      <c r="N89" s="508" t="s">
        <v>153</v>
      </c>
      <c r="O89" s="508" t="s">
        <v>179</v>
      </c>
      <c r="P89" s="517"/>
      <c r="Q89" s="517">
        <v>0.7</v>
      </c>
      <c r="R89" s="508"/>
      <c r="S89" s="517"/>
      <c r="T89" s="508" t="s">
        <v>172</v>
      </c>
      <c r="U89" s="517"/>
      <c r="V89" s="508"/>
      <c r="W89" s="518"/>
      <c r="X89" s="508"/>
      <c r="Y89" s="517"/>
      <c r="Z89" s="519">
        <f>W89/3</f>
        <v>0</v>
      </c>
      <c r="AA89" s="508">
        <v>2000</v>
      </c>
      <c r="AB89" s="508" t="s">
        <v>166</v>
      </c>
      <c r="AC89" s="508" t="s">
        <v>172</v>
      </c>
      <c r="AD89" s="508"/>
      <c r="AE89" s="508" t="s">
        <v>380</v>
      </c>
      <c r="AF89" s="508" t="s">
        <v>381</v>
      </c>
      <c r="AG89" s="508" t="s">
        <v>380</v>
      </c>
      <c r="AH89" s="520">
        <v>120</v>
      </c>
      <c r="AI89" s="520">
        <v>60</v>
      </c>
      <c r="AJ89" s="520">
        <v>6</v>
      </c>
      <c r="AK89" s="521">
        <v>1800</v>
      </c>
      <c r="AL89" s="521">
        <v>850</v>
      </c>
      <c r="AM89" s="521">
        <v>426</v>
      </c>
      <c r="AN89" s="508" t="s">
        <v>447</v>
      </c>
      <c r="AO89" s="520"/>
    </row>
    <row r="90" spans="2:41" ht="35.1" hidden="1" customHeight="1" x14ac:dyDescent="0.25">
      <c r="B90" s="508">
        <v>88</v>
      </c>
      <c r="C90" s="508" t="s">
        <v>203</v>
      </c>
      <c r="D90" s="549"/>
      <c r="E90" s="508"/>
      <c r="F90" s="515"/>
      <c r="G90" s="508"/>
      <c r="H90" s="545" t="s">
        <v>3750</v>
      </c>
      <c r="I90" s="513" t="s">
        <v>3810</v>
      </c>
      <c r="J90" s="508" t="s">
        <v>189</v>
      </c>
      <c r="K90" s="515"/>
      <c r="L90" s="508" t="s">
        <v>144</v>
      </c>
      <c r="M90" s="516" t="s">
        <v>3636</v>
      </c>
      <c r="N90" s="508" t="s">
        <v>153</v>
      </c>
      <c r="O90" s="508" t="s">
        <v>179</v>
      </c>
      <c r="P90" s="517"/>
      <c r="Q90" s="517">
        <v>1</v>
      </c>
      <c r="R90" s="508"/>
      <c r="S90" s="517"/>
      <c r="T90" s="508" t="s">
        <v>172</v>
      </c>
      <c r="U90" s="517"/>
      <c r="V90" s="508"/>
      <c r="W90" s="518"/>
      <c r="X90" s="508"/>
      <c r="Y90" s="517"/>
      <c r="Z90" s="519"/>
      <c r="AA90" s="508"/>
      <c r="AB90" s="508"/>
      <c r="AC90" s="508"/>
      <c r="AD90" s="508"/>
      <c r="AE90" s="508"/>
      <c r="AF90" s="508"/>
      <c r="AG90" s="508"/>
      <c r="AH90" s="520"/>
      <c r="AI90" s="520"/>
      <c r="AJ90" s="520"/>
      <c r="AK90" s="521"/>
      <c r="AL90" s="521"/>
      <c r="AM90" s="521"/>
      <c r="AN90" s="508"/>
      <c r="AO90" s="520"/>
    </row>
    <row r="91" spans="2:41" ht="35.1" hidden="1" customHeight="1" x14ac:dyDescent="0.25">
      <c r="B91" s="508">
        <v>89</v>
      </c>
      <c r="C91" s="508" t="s">
        <v>203</v>
      </c>
      <c r="D91" s="549"/>
      <c r="E91" s="508"/>
      <c r="F91" s="515"/>
      <c r="G91" s="508"/>
      <c r="H91" s="476" t="s">
        <v>3741</v>
      </c>
      <c r="I91" s="513" t="s">
        <v>3810</v>
      </c>
      <c r="J91" s="508" t="s">
        <v>189</v>
      </c>
      <c r="K91" s="515"/>
      <c r="L91" s="508" t="s">
        <v>144</v>
      </c>
      <c r="M91" s="516" t="s">
        <v>3636</v>
      </c>
      <c r="N91" s="508" t="s">
        <v>153</v>
      </c>
      <c r="O91" s="508" t="s">
        <v>179</v>
      </c>
      <c r="P91" s="517"/>
      <c r="Q91" s="517">
        <v>1</v>
      </c>
      <c r="R91" s="508"/>
      <c r="S91" s="517"/>
      <c r="T91" s="508" t="s">
        <v>172</v>
      </c>
      <c r="U91" s="517"/>
      <c r="V91" s="508"/>
      <c r="W91" s="518"/>
      <c r="X91" s="508"/>
      <c r="Y91" s="517"/>
      <c r="Z91" s="519"/>
      <c r="AA91" s="508"/>
      <c r="AB91" s="508"/>
      <c r="AC91" s="508"/>
      <c r="AD91" s="508"/>
      <c r="AE91" s="508"/>
      <c r="AF91" s="508"/>
      <c r="AG91" s="508"/>
      <c r="AH91" s="520"/>
      <c r="AI91" s="520"/>
      <c r="AJ91" s="520"/>
      <c r="AK91" s="521"/>
      <c r="AL91" s="521"/>
      <c r="AM91" s="521"/>
      <c r="AN91" s="508"/>
      <c r="AO91" s="520"/>
    </row>
    <row r="92" spans="2:41" ht="35.1" hidden="1" customHeight="1" x14ac:dyDescent="0.25">
      <c r="B92" s="508">
        <v>90</v>
      </c>
      <c r="C92" s="508" t="s">
        <v>203</v>
      </c>
      <c r="D92" s="549"/>
      <c r="E92" s="508"/>
      <c r="F92" s="515"/>
      <c r="G92" s="508"/>
      <c r="H92" s="476" t="s">
        <v>3741</v>
      </c>
      <c r="I92" s="513" t="s">
        <v>3810</v>
      </c>
      <c r="J92" s="508" t="s">
        <v>189</v>
      </c>
      <c r="K92" s="515"/>
      <c r="L92" s="508" t="s">
        <v>144</v>
      </c>
      <c r="M92" s="516" t="s">
        <v>3636</v>
      </c>
      <c r="N92" s="508" t="s">
        <v>605</v>
      </c>
      <c r="O92" s="508" t="s">
        <v>179</v>
      </c>
      <c r="P92" s="517"/>
      <c r="Q92" s="517">
        <v>1</v>
      </c>
      <c r="R92" s="508"/>
      <c r="S92" s="517"/>
      <c r="T92" s="508" t="s">
        <v>172</v>
      </c>
      <c r="U92" s="517"/>
      <c r="V92" s="508"/>
      <c r="W92" s="518"/>
      <c r="X92" s="508"/>
      <c r="Y92" s="517"/>
      <c r="Z92" s="519"/>
      <c r="AA92" s="508"/>
      <c r="AB92" s="508"/>
      <c r="AC92" s="508"/>
      <c r="AD92" s="508"/>
      <c r="AE92" s="508"/>
      <c r="AF92" s="508"/>
      <c r="AG92" s="508"/>
      <c r="AH92" s="520"/>
      <c r="AI92" s="520"/>
      <c r="AJ92" s="520"/>
      <c r="AK92" s="521"/>
      <c r="AL92" s="521"/>
      <c r="AM92" s="521"/>
      <c r="AN92" s="508"/>
      <c r="AO92" s="520"/>
    </row>
    <row r="93" spans="2:41" ht="35.1" hidden="1" customHeight="1" x14ac:dyDescent="0.25">
      <c r="B93" s="508">
        <v>91</v>
      </c>
      <c r="C93" s="508" t="s">
        <v>203</v>
      </c>
      <c r="D93" s="549"/>
      <c r="E93" s="508"/>
      <c r="F93" s="515"/>
      <c r="G93" s="508"/>
      <c r="H93" s="545" t="s">
        <v>3751</v>
      </c>
      <c r="I93" s="513" t="s">
        <v>3810</v>
      </c>
      <c r="J93" s="508" t="s">
        <v>189</v>
      </c>
      <c r="K93" s="515"/>
      <c r="L93" s="508" t="s">
        <v>144</v>
      </c>
      <c r="M93" s="516" t="s">
        <v>3636</v>
      </c>
      <c r="N93" s="508" t="s">
        <v>153</v>
      </c>
      <c r="O93" s="508" t="s">
        <v>178</v>
      </c>
      <c r="P93" s="517"/>
      <c r="Q93" s="517">
        <v>0.9</v>
      </c>
      <c r="R93" s="508"/>
      <c r="S93" s="517"/>
      <c r="T93" s="508" t="s">
        <v>172</v>
      </c>
      <c r="U93" s="517"/>
      <c r="V93" s="508"/>
      <c r="W93" s="518"/>
      <c r="X93" s="508"/>
      <c r="Y93" s="517"/>
      <c r="Z93" s="519"/>
      <c r="AA93" s="508"/>
      <c r="AB93" s="508"/>
      <c r="AC93" s="508"/>
      <c r="AD93" s="508"/>
      <c r="AE93" s="508"/>
      <c r="AF93" s="508"/>
      <c r="AG93" s="508"/>
      <c r="AH93" s="520"/>
      <c r="AI93" s="520"/>
      <c r="AJ93" s="520"/>
      <c r="AK93" s="521"/>
      <c r="AL93" s="521"/>
      <c r="AM93" s="521"/>
      <c r="AN93" s="508"/>
      <c r="AO93" s="520"/>
    </row>
    <row r="94" spans="2:41" ht="35.1" hidden="1" customHeight="1" x14ac:dyDescent="0.25">
      <c r="B94" s="508">
        <v>92</v>
      </c>
      <c r="C94" s="508" t="s">
        <v>203</v>
      </c>
      <c r="D94" s="549"/>
      <c r="E94" s="508"/>
      <c r="F94" s="515"/>
      <c r="G94" s="508"/>
      <c r="H94" s="476" t="s">
        <v>3742</v>
      </c>
      <c r="I94" s="513" t="s">
        <v>3810</v>
      </c>
      <c r="J94" s="508" t="s">
        <v>189</v>
      </c>
      <c r="K94" s="515"/>
      <c r="L94" s="508" t="s">
        <v>144</v>
      </c>
      <c r="M94" s="516" t="s">
        <v>3636</v>
      </c>
      <c r="N94" s="508" t="s">
        <v>153</v>
      </c>
      <c r="O94" s="508" t="s">
        <v>180</v>
      </c>
      <c r="P94" s="517"/>
      <c r="Q94" s="517">
        <v>1.4</v>
      </c>
      <c r="R94" s="508"/>
      <c r="S94" s="517"/>
      <c r="T94" s="508" t="s">
        <v>172</v>
      </c>
      <c r="U94" s="517"/>
      <c r="V94" s="508"/>
      <c r="W94" s="518"/>
      <c r="X94" s="508"/>
      <c r="Y94" s="517"/>
      <c r="Z94" s="519"/>
      <c r="AA94" s="508"/>
      <c r="AB94" s="508"/>
      <c r="AC94" s="508"/>
      <c r="AD94" s="508"/>
      <c r="AE94" s="508"/>
      <c r="AF94" s="508"/>
      <c r="AG94" s="508"/>
      <c r="AH94" s="520"/>
      <c r="AI94" s="520"/>
      <c r="AJ94" s="520"/>
      <c r="AK94" s="521"/>
      <c r="AL94" s="521"/>
      <c r="AM94" s="521"/>
      <c r="AN94" s="508"/>
      <c r="AO94" s="520"/>
    </row>
    <row r="95" spans="2:41" ht="35.1" hidden="1" customHeight="1" x14ac:dyDescent="0.25">
      <c r="B95" s="508">
        <v>93</v>
      </c>
      <c r="C95" s="508" t="s">
        <v>203</v>
      </c>
      <c r="D95" s="549"/>
      <c r="E95" s="508"/>
      <c r="F95" s="515"/>
      <c r="G95" s="508"/>
      <c r="H95" s="476" t="s">
        <v>197</v>
      </c>
      <c r="I95" s="513" t="s">
        <v>3810</v>
      </c>
      <c r="J95" s="508" t="s">
        <v>189</v>
      </c>
      <c r="K95" s="515"/>
      <c r="L95" s="508" t="s">
        <v>144</v>
      </c>
      <c r="M95" s="516" t="s">
        <v>3636</v>
      </c>
      <c r="N95" s="508" t="s">
        <v>154</v>
      </c>
      <c r="O95" s="508" t="s">
        <v>180</v>
      </c>
      <c r="P95" s="517"/>
      <c r="Q95" s="517">
        <v>1.5</v>
      </c>
      <c r="R95" s="508"/>
      <c r="S95" s="517"/>
      <c r="T95" s="508" t="s">
        <v>172</v>
      </c>
      <c r="U95" s="517"/>
      <c r="V95" s="508"/>
      <c r="W95" s="518"/>
      <c r="X95" s="508"/>
      <c r="Y95" s="517"/>
      <c r="Z95" s="519">
        <f>W95/3</f>
        <v>0</v>
      </c>
      <c r="AA95" s="508">
        <v>2000</v>
      </c>
      <c r="AB95" s="508" t="s">
        <v>166</v>
      </c>
      <c r="AC95" s="508" t="s">
        <v>172</v>
      </c>
      <c r="AD95" s="508"/>
      <c r="AE95" s="508" t="s">
        <v>380</v>
      </c>
      <c r="AF95" s="508" t="s">
        <v>381</v>
      </c>
      <c r="AG95" s="508" t="s">
        <v>380</v>
      </c>
      <c r="AH95" s="520">
        <v>120</v>
      </c>
      <c r="AI95" s="520">
        <v>60</v>
      </c>
      <c r="AJ95" s="520">
        <v>6</v>
      </c>
      <c r="AK95" s="521">
        <v>2000</v>
      </c>
      <c r="AL95" s="521">
        <v>950</v>
      </c>
      <c r="AM95" s="521">
        <v>444</v>
      </c>
      <c r="AN95" s="508" t="s">
        <v>447</v>
      </c>
      <c r="AO95" s="520"/>
    </row>
    <row r="96" spans="2:41" ht="35.1" hidden="1" customHeight="1" x14ac:dyDescent="0.25">
      <c r="B96" s="508">
        <v>94</v>
      </c>
      <c r="C96" s="508" t="s">
        <v>203</v>
      </c>
      <c r="D96" s="549"/>
      <c r="E96" s="508"/>
      <c r="F96" s="515"/>
      <c r="G96" s="508"/>
      <c r="H96" s="476" t="s">
        <v>3744</v>
      </c>
      <c r="I96" s="513" t="s">
        <v>3810</v>
      </c>
      <c r="J96" s="508" t="s">
        <v>189</v>
      </c>
      <c r="K96" s="515"/>
      <c r="L96" s="508" t="s">
        <v>144</v>
      </c>
      <c r="M96" s="516" t="s">
        <v>3636</v>
      </c>
      <c r="N96" s="508" t="s">
        <v>154</v>
      </c>
      <c r="O96" s="508" t="s">
        <v>180</v>
      </c>
      <c r="P96" s="517"/>
      <c r="Q96" s="517">
        <v>1.5</v>
      </c>
      <c r="R96" s="508" t="s">
        <v>774</v>
      </c>
      <c r="S96" s="517"/>
      <c r="T96" s="508" t="s">
        <v>172</v>
      </c>
      <c r="U96" s="517"/>
      <c r="V96" s="508"/>
      <c r="W96" s="518"/>
      <c r="X96" s="508"/>
      <c r="Y96" s="517"/>
      <c r="Z96" s="519"/>
      <c r="AA96" s="508"/>
      <c r="AB96" s="508"/>
      <c r="AC96" s="508"/>
      <c r="AD96" s="508"/>
      <c r="AE96" s="508"/>
      <c r="AF96" s="508"/>
      <c r="AG96" s="508"/>
      <c r="AH96" s="520"/>
      <c r="AI96" s="520"/>
      <c r="AJ96" s="520"/>
      <c r="AK96" s="521"/>
      <c r="AL96" s="521"/>
      <c r="AM96" s="521"/>
      <c r="AN96" s="508"/>
      <c r="AO96" s="520"/>
    </row>
    <row r="97" spans="2:41" ht="35.1" hidden="1" customHeight="1" x14ac:dyDescent="0.25">
      <c r="B97" s="508">
        <v>95</v>
      </c>
      <c r="C97" s="508" t="s">
        <v>203</v>
      </c>
      <c r="D97" s="549"/>
      <c r="E97" s="508"/>
      <c r="F97" s="515"/>
      <c r="G97" s="508"/>
      <c r="H97" s="476" t="s">
        <v>3743</v>
      </c>
      <c r="I97" s="513" t="s">
        <v>3810</v>
      </c>
      <c r="J97" s="508" t="s">
        <v>189</v>
      </c>
      <c r="K97" s="515"/>
      <c r="L97" s="508" t="s">
        <v>144</v>
      </c>
      <c r="M97" s="516" t="s">
        <v>3636</v>
      </c>
      <c r="N97" s="508" t="s">
        <v>154</v>
      </c>
      <c r="O97" s="508" t="s">
        <v>180</v>
      </c>
      <c r="P97" s="517"/>
      <c r="Q97" s="517">
        <v>1.5</v>
      </c>
      <c r="R97" s="508" t="s">
        <v>774</v>
      </c>
      <c r="S97" s="517"/>
      <c r="T97" s="508" t="s">
        <v>172</v>
      </c>
      <c r="U97" s="517"/>
      <c r="V97" s="508"/>
      <c r="W97" s="518"/>
      <c r="X97" s="508"/>
      <c r="Y97" s="517"/>
      <c r="Z97" s="519"/>
      <c r="AA97" s="508"/>
      <c r="AB97" s="508"/>
      <c r="AC97" s="508"/>
      <c r="AD97" s="508"/>
      <c r="AE97" s="508"/>
      <c r="AF97" s="508"/>
      <c r="AG97" s="508"/>
      <c r="AH97" s="520"/>
      <c r="AI97" s="520"/>
      <c r="AJ97" s="520"/>
      <c r="AK97" s="521"/>
      <c r="AL97" s="521"/>
      <c r="AM97" s="521"/>
      <c r="AN97" s="508"/>
      <c r="AO97" s="520"/>
    </row>
    <row r="98" spans="2:41" ht="35.1" hidden="1" customHeight="1" x14ac:dyDescent="0.25">
      <c r="B98" s="508">
        <v>96</v>
      </c>
      <c r="C98" s="508" t="s">
        <v>203</v>
      </c>
      <c r="D98" s="549"/>
      <c r="E98" s="508"/>
      <c r="F98" s="515"/>
      <c r="G98" s="508"/>
      <c r="H98" s="545" t="s">
        <v>3752</v>
      </c>
      <c r="I98" s="513" t="s">
        <v>3810</v>
      </c>
      <c r="J98" s="508" t="s">
        <v>189</v>
      </c>
      <c r="K98" s="515"/>
      <c r="L98" s="508" t="s">
        <v>144</v>
      </c>
      <c r="M98" s="516" t="s">
        <v>3636</v>
      </c>
      <c r="N98" s="508" t="s">
        <v>154</v>
      </c>
      <c r="O98" s="508" t="s">
        <v>179</v>
      </c>
      <c r="P98" s="517"/>
      <c r="Q98" s="517">
        <v>1.2</v>
      </c>
      <c r="R98" s="508"/>
      <c r="S98" s="517"/>
      <c r="T98" s="508" t="s">
        <v>172</v>
      </c>
      <c r="U98" s="517"/>
      <c r="V98" s="508"/>
      <c r="W98" s="518"/>
      <c r="X98" s="508"/>
      <c r="Y98" s="517"/>
      <c r="Z98" s="519"/>
      <c r="AA98" s="508"/>
      <c r="AB98" s="508"/>
      <c r="AC98" s="508"/>
      <c r="AD98" s="508"/>
      <c r="AE98" s="508"/>
      <c r="AF98" s="508"/>
      <c r="AG98" s="508"/>
      <c r="AH98" s="520"/>
      <c r="AI98" s="520"/>
      <c r="AJ98" s="520"/>
      <c r="AK98" s="521"/>
      <c r="AL98" s="521"/>
      <c r="AM98" s="521"/>
      <c r="AN98" s="508"/>
      <c r="AO98" s="520"/>
    </row>
    <row r="99" spans="2:41" ht="35.1" hidden="1" customHeight="1" x14ac:dyDescent="0.25">
      <c r="B99" s="508">
        <v>97</v>
      </c>
      <c r="C99" s="508" t="s">
        <v>203</v>
      </c>
      <c r="D99" s="550" t="s">
        <v>440</v>
      </c>
      <c r="E99" s="516"/>
      <c r="F99" s="511"/>
      <c r="G99" s="508"/>
      <c r="H99" s="478" t="s">
        <v>439</v>
      </c>
      <c r="I99" s="513" t="s">
        <v>3810</v>
      </c>
      <c r="J99" s="508" t="s">
        <v>189</v>
      </c>
      <c r="K99" s="515"/>
      <c r="L99" s="508" t="s">
        <v>144</v>
      </c>
      <c r="M99" s="516" t="s">
        <v>3636</v>
      </c>
      <c r="N99" s="508" t="s">
        <v>152</v>
      </c>
      <c r="O99" s="508" t="s">
        <v>180</v>
      </c>
      <c r="P99" s="517"/>
      <c r="Q99" s="517">
        <v>1.5</v>
      </c>
      <c r="R99" s="508"/>
      <c r="S99" s="517"/>
      <c r="T99" s="508" t="s">
        <v>172</v>
      </c>
      <c r="U99" s="517"/>
      <c r="V99" s="508"/>
      <c r="W99" s="518"/>
      <c r="X99" s="508"/>
      <c r="Y99" s="517"/>
      <c r="Z99" s="519">
        <f>W99/3</f>
        <v>0</v>
      </c>
      <c r="AA99" s="508">
        <v>4000</v>
      </c>
      <c r="AB99" s="508" t="s">
        <v>166</v>
      </c>
      <c r="AC99" s="508" t="s">
        <v>172</v>
      </c>
      <c r="AD99" s="508"/>
      <c r="AE99" s="508" t="s">
        <v>380</v>
      </c>
      <c r="AF99" s="508" t="s">
        <v>441</v>
      </c>
      <c r="AG99" s="508" t="s">
        <v>380</v>
      </c>
      <c r="AH99" s="520"/>
      <c r="AI99" s="520"/>
      <c r="AJ99" s="520"/>
      <c r="AK99" s="521">
        <v>1500</v>
      </c>
      <c r="AL99" s="521">
        <v>700</v>
      </c>
      <c r="AM99" s="521">
        <v>360</v>
      </c>
      <c r="AN99" s="508" t="s">
        <v>447</v>
      </c>
      <c r="AO99" s="520"/>
    </row>
    <row r="100" spans="2:41" ht="35.1" hidden="1" customHeight="1" x14ac:dyDescent="0.25">
      <c r="B100" s="508">
        <v>98</v>
      </c>
      <c r="C100" s="508" t="s">
        <v>203</v>
      </c>
      <c r="D100" s="550"/>
      <c r="E100" s="552"/>
      <c r="F100" s="511"/>
      <c r="G100" s="508"/>
      <c r="H100" s="478" t="s">
        <v>442</v>
      </c>
      <c r="I100" s="513" t="s">
        <v>3810</v>
      </c>
      <c r="J100" s="508" t="s">
        <v>189</v>
      </c>
      <c r="K100" s="515"/>
      <c r="L100" s="508" t="s">
        <v>144</v>
      </c>
      <c r="M100" s="516" t="s">
        <v>3636</v>
      </c>
      <c r="N100" s="508" t="s">
        <v>152</v>
      </c>
      <c r="O100" s="508" t="s">
        <v>179</v>
      </c>
      <c r="P100" s="517"/>
      <c r="Q100" s="517">
        <v>1.2</v>
      </c>
      <c r="R100" s="508"/>
      <c r="S100" s="517"/>
      <c r="T100" s="508" t="s">
        <v>172</v>
      </c>
      <c r="U100" s="517"/>
      <c r="V100" s="508"/>
      <c r="W100" s="518"/>
      <c r="X100" s="508"/>
      <c r="Y100" s="517"/>
      <c r="Z100" s="519">
        <f>W100/3</f>
        <v>0</v>
      </c>
      <c r="AA100" s="508">
        <v>2000</v>
      </c>
      <c r="AB100" s="508" t="s">
        <v>166</v>
      </c>
      <c r="AC100" s="508" t="s">
        <v>172</v>
      </c>
      <c r="AD100" s="508"/>
      <c r="AE100" s="508" t="s">
        <v>380</v>
      </c>
      <c r="AF100" s="508" t="s">
        <v>441</v>
      </c>
      <c r="AG100" s="508" t="s">
        <v>380</v>
      </c>
      <c r="AH100" s="520"/>
      <c r="AI100" s="520"/>
      <c r="AJ100" s="520"/>
      <c r="AK100" s="521">
        <v>1500</v>
      </c>
      <c r="AL100" s="521">
        <v>700</v>
      </c>
      <c r="AM100" s="521">
        <v>201</v>
      </c>
      <c r="AN100" s="508" t="s">
        <v>447</v>
      </c>
      <c r="AO100" s="520"/>
    </row>
    <row r="101" spans="2:41" ht="35.1" hidden="1" customHeight="1" x14ac:dyDescent="0.25">
      <c r="B101" s="508">
        <v>99</v>
      </c>
      <c r="C101" s="508" t="s">
        <v>203</v>
      </c>
      <c r="D101" s="549"/>
      <c r="E101" s="508"/>
      <c r="F101" s="515"/>
      <c r="G101" s="508"/>
      <c r="H101" s="476" t="s">
        <v>190</v>
      </c>
      <c r="I101" s="513" t="s">
        <v>3810</v>
      </c>
      <c r="J101" s="508" t="s">
        <v>189</v>
      </c>
      <c r="K101" s="515"/>
      <c r="L101" s="508" t="s">
        <v>144</v>
      </c>
      <c r="M101" s="516" t="s">
        <v>3636</v>
      </c>
      <c r="N101" s="508" t="s">
        <v>152</v>
      </c>
      <c r="O101" s="508" t="s">
        <v>178</v>
      </c>
      <c r="P101" s="517"/>
      <c r="Q101" s="517">
        <v>1</v>
      </c>
      <c r="R101" s="508"/>
      <c r="S101" s="517"/>
      <c r="T101" s="508" t="s">
        <v>172</v>
      </c>
      <c r="U101" s="517"/>
      <c r="V101" s="508"/>
      <c r="W101" s="518"/>
      <c r="X101" s="508"/>
      <c r="Y101" s="517"/>
      <c r="Z101" s="519">
        <f>W101/3</f>
        <v>0</v>
      </c>
      <c r="AA101" s="508">
        <v>1330</v>
      </c>
      <c r="AB101" s="508" t="s">
        <v>166</v>
      </c>
      <c r="AC101" s="508" t="s">
        <v>172</v>
      </c>
      <c r="AD101" s="508"/>
      <c r="AE101" s="508" t="s">
        <v>380</v>
      </c>
      <c r="AF101" s="508" t="s">
        <v>441</v>
      </c>
      <c r="AG101" s="508" t="s">
        <v>380</v>
      </c>
      <c r="AH101" s="520"/>
      <c r="AI101" s="520"/>
      <c r="AJ101" s="520"/>
      <c r="AK101" s="521">
        <v>1500</v>
      </c>
      <c r="AL101" s="521">
        <v>700</v>
      </c>
      <c r="AM101" s="521">
        <v>201</v>
      </c>
      <c r="AN101" s="508" t="s">
        <v>447</v>
      </c>
      <c r="AO101" s="520"/>
    </row>
    <row r="102" spans="2:41" ht="35.1" hidden="1" customHeight="1" x14ac:dyDescent="0.25">
      <c r="B102" s="508">
        <v>100</v>
      </c>
      <c r="C102" s="508" t="s">
        <v>203</v>
      </c>
      <c r="D102" s="549"/>
      <c r="E102" s="508"/>
      <c r="F102" s="515"/>
      <c r="G102" s="508"/>
      <c r="H102" s="476" t="s">
        <v>191</v>
      </c>
      <c r="I102" s="513" t="s">
        <v>3810</v>
      </c>
      <c r="J102" s="508" t="s">
        <v>189</v>
      </c>
      <c r="K102" s="515"/>
      <c r="L102" s="508" t="s">
        <v>144</v>
      </c>
      <c r="M102" s="516" t="s">
        <v>3636</v>
      </c>
      <c r="N102" s="508" t="s">
        <v>192</v>
      </c>
      <c r="O102" s="508" t="s">
        <v>180</v>
      </c>
      <c r="P102" s="517"/>
      <c r="Q102" s="517">
        <v>1.7</v>
      </c>
      <c r="R102" s="508"/>
      <c r="S102" s="517"/>
      <c r="T102" s="508" t="s">
        <v>172</v>
      </c>
      <c r="U102" s="517"/>
      <c r="V102" s="508"/>
      <c r="W102" s="518"/>
      <c r="X102" s="508"/>
      <c r="Y102" s="517"/>
      <c r="Z102" s="519">
        <f>W102/3</f>
        <v>0</v>
      </c>
      <c r="AA102" s="508">
        <v>4000</v>
      </c>
      <c r="AB102" s="508" t="s">
        <v>166</v>
      </c>
      <c r="AC102" s="508" t="s">
        <v>172</v>
      </c>
      <c r="AD102" s="508"/>
      <c r="AE102" s="508" t="s">
        <v>380</v>
      </c>
      <c r="AF102" s="508" t="s">
        <v>441</v>
      </c>
      <c r="AG102" s="508" t="s">
        <v>380</v>
      </c>
      <c r="AH102" s="520"/>
      <c r="AI102" s="520"/>
      <c r="AJ102" s="520"/>
      <c r="AK102" s="521">
        <v>1500</v>
      </c>
      <c r="AL102" s="521">
        <v>700</v>
      </c>
      <c r="AM102" s="521">
        <v>201</v>
      </c>
      <c r="AN102" s="508" t="s">
        <v>447</v>
      </c>
      <c r="AO102" s="520"/>
    </row>
    <row r="103" spans="2:41" ht="35.1" hidden="1" customHeight="1" x14ac:dyDescent="0.25">
      <c r="B103" s="508">
        <v>101</v>
      </c>
      <c r="C103" s="508" t="s">
        <v>203</v>
      </c>
      <c r="D103" s="549"/>
      <c r="E103" s="508"/>
      <c r="F103" s="515"/>
      <c r="G103" s="508"/>
      <c r="H103" s="476" t="s">
        <v>3737</v>
      </c>
      <c r="I103" s="513" t="s">
        <v>3810</v>
      </c>
      <c r="J103" s="508" t="s">
        <v>189</v>
      </c>
      <c r="K103" s="515"/>
      <c r="L103" s="508" t="s">
        <v>144</v>
      </c>
      <c r="M103" s="516" t="s">
        <v>3636</v>
      </c>
      <c r="N103" s="508" t="s">
        <v>152</v>
      </c>
      <c r="O103" s="508" t="s">
        <v>179</v>
      </c>
      <c r="P103" s="517"/>
      <c r="Q103" s="517">
        <v>1.2</v>
      </c>
      <c r="R103" s="508"/>
      <c r="S103" s="517"/>
      <c r="T103" s="508" t="s">
        <v>172</v>
      </c>
      <c r="U103" s="517"/>
      <c r="V103" s="508"/>
      <c r="W103" s="518"/>
      <c r="X103" s="508"/>
      <c r="Y103" s="517"/>
      <c r="Z103" s="519"/>
      <c r="AA103" s="508"/>
      <c r="AB103" s="508"/>
      <c r="AC103" s="508"/>
      <c r="AD103" s="508"/>
      <c r="AE103" s="508"/>
      <c r="AF103" s="508"/>
      <c r="AG103" s="508"/>
      <c r="AH103" s="520"/>
      <c r="AI103" s="520"/>
      <c r="AJ103" s="520"/>
      <c r="AK103" s="521"/>
      <c r="AL103" s="521"/>
      <c r="AM103" s="521"/>
      <c r="AN103" s="508"/>
      <c r="AO103" s="520"/>
    </row>
    <row r="104" spans="2:41" ht="35.1" hidden="1" customHeight="1" x14ac:dyDescent="0.25">
      <c r="B104" s="508">
        <v>102</v>
      </c>
      <c r="C104" s="508" t="s">
        <v>203</v>
      </c>
      <c r="D104" s="549"/>
      <c r="E104" s="508"/>
      <c r="F104" s="515"/>
      <c r="G104" s="508"/>
      <c r="H104" s="476" t="s">
        <v>3736</v>
      </c>
      <c r="I104" s="513" t="s">
        <v>3810</v>
      </c>
      <c r="J104" s="508" t="s">
        <v>189</v>
      </c>
      <c r="K104" s="515"/>
      <c r="L104" s="508" t="s">
        <v>144</v>
      </c>
      <c r="M104" s="516" t="s">
        <v>3636</v>
      </c>
      <c r="N104" s="508" t="s">
        <v>152</v>
      </c>
      <c r="O104" s="508" t="s">
        <v>180</v>
      </c>
      <c r="P104" s="517"/>
      <c r="Q104" s="517">
        <v>1.5</v>
      </c>
      <c r="R104" s="508"/>
      <c r="S104" s="517"/>
      <c r="T104" s="508" t="s">
        <v>172</v>
      </c>
      <c r="U104" s="517"/>
      <c r="V104" s="508"/>
      <c r="W104" s="518"/>
      <c r="X104" s="508"/>
      <c r="Y104" s="517"/>
      <c r="Z104" s="519"/>
      <c r="AA104" s="508"/>
      <c r="AB104" s="508"/>
      <c r="AC104" s="508"/>
      <c r="AD104" s="508"/>
      <c r="AE104" s="508"/>
      <c r="AF104" s="508"/>
      <c r="AG104" s="508"/>
      <c r="AH104" s="520"/>
      <c r="AI104" s="520"/>
      <c r="AJ104" s="520"/>
      <c r="AK104" s="521"/>
      <c r="AL104" s="521"/>
      <c r="AM104" s="521"/>
      <c r="AN104" s="508"/>
      <c r="AO104" s="520"/>
    </row>
    <row r="105" spans="2:41" ht="35.1" hidden="1" customHeight="1" x14ac:dyDescent="0.25">
      <c r="B105" s="508">
        <v>103</v>
      </c>
      <c r="C105" s="508" t="s">
        <v>203</v>
      </c>
      <c r="D105" s="549"/>
      <c r="E105" s="508"/>
      <c r="F105" s="515"/>
      <c r="G105" s="508"/>
      <c r="H105" s="476" t="s">
        <v>3738</v>
      </c>
      <c r="I105" s="513" t="s">
        <v>3810</v>
      </c>
      <c r="J105" s="508" t="s">
        <v>189</v>
      </c>
      <c r="K105" s="515"/>
      <c r="L105" s="508" t="s">
        <v>144</v>
      </c>
      <c r="M105" s="516" t="s">
        <v>3636</v>
      </c>
      <c r="N105" s="508" t="s">
        <v>152</v>
      </c>
      <c r="O105" s="508" t="s">
        <v>179</v>
      </c>
      <c r="P105" s="517"/>
      <c r="Q105" s="517">
        <v>1.2</v>
      </c>
      <c r="R105" s="508"/>
      <c r="S105" s="517"/>
      <c r="T105" s="508" t="s">
        <v>172</v>
      </c>
      <c r="U105" s="517"/>
      <c r="V105" s="508"/>
      <c r="W105" s="518"/>
      <c r="X105" s="508"/>
      <c r="Y105" s="517"/>
      <c r="Z105" s="519"/>
      <c r="AA105" s="508"/>
      <c r="AB105" s="508"/>
      <c r="AC105" s="508"/>
      <c r="AD105" s="508"/>
      <c r="AE105" s="508"/>
      <c r="AF105" s="508"/>
      <c r="AG105" s="508"/>
      <c r="AH105" s="520"/>
      <c r="AI105" s="520"/>
      <c r="AJ105" s="520"/>
      <c r="AK105" s="521"/>
      <c r="AL105" s="521"/>
      <c r="AM105" s="521"/>
      <c r="AN105" s="508"/>
      <c r="AO105" s="520"/>
    </row>
    <row r="106" spans="2:41" ht="35.1" hidden="1" customHeight="1" x14ac:dyDescent="0.25">
      <c r="B106" s="508">
        <v>104</v>
      </c>
      <c r="C106" s="508" t="s">
        <v>203</v>
      </c>
      <c r="D106" s="549"/>
      <c r="E106" s="508"/>
      <c r="F106" s="515"/>
      <c r="G106" s="508"/>
      <c r="H106" s="476" t="s">
        <v>3745</v>
      </c>
      <c r="I106" s="513" t="s">
        <v>3810</v>
      </c>
      <c r="J106" s="508" t="s">
        <v>189</v>
      </c>
      <c r="K106" s="515"/>
      <c r="L106" s="508" t="s">
        <v>144</v>
      </c>
      <c r="M106" s="516" t="s">
        <v>3636</v>
      </c>
      <c r="N106" s="508" t="s">
        <v>152</v>
      </c>
      <c r="O106" s="508" t="s">
        <v>180</v>
      </c>
      <c r="P106" s="517"/>
      <c r="Q106" s="517">
        <v>1.5</v>
      </c>
      <c r="R106" s="508"/>
      <c r="S106" s="517"/>
      <c r="T106" s="508" t="s">
        <v>172</v>
      </c>
      <c r="U106" s="517"/>
      <c r="V106" s="508"/>
      <c r="W106" s="518"/>
      <c r="X106" s="508"/>
      <c r="Y106" s="517"/>
      <c r="Z106" s="519"/>
      <c r="AA106" s="508"/>
      <c r="AB106" s="508"/>
      <c r="AC106" s="508"/>
      <c r="AD106" s="508"/>
      <c r="AE106" s="508"/>
      <c r="AF106" s="508"/>
      <c r="AG106" s="508"/>
      <c r="AH106" s="520"/>
      <c r="AI106" s="520"/>
      <c r="AJ106" s="520"/>
      <c r="AK106" s="521"/>
      <c r="AL106" s="521"/>
      <c r="AM106" s="521"/>
      <c r="AN106" s="508"/>
      <c r="AO106" s="520"/>
    </row>
    <row r="107" spans="2:41" ht="35.1" hidden="1" customHeight="1" x14ac:dyDescent="0.25">
      <c r="B107" s="508">
        <v>105</v>
      </c>
      <c r="C107" s="508" t="s">
        <v>203</v>
      </c>
      <c r="D107" s="549"/>
      <c r="E107" s="508"/>
      <c r="F107" s="515"/>
      <c r="G107" s="508"/>
      <c r="H107" s="476" t="s">
        <v>3746</v>
      </c>
      <c r="I107" s="513" t="s">
        <v>3810</v>
      </c>
      <c r="J107" s="508" t="s">
        <v>189</v>
      </c>
      <c r="K107" s="515"/>
      <c r="L107" s="508" t="s">
        <v>144</v>
      </c>
      <c r="M107" s="516" t="s">
        <v>3636</v>
      </c>
      <c r="N107" s="508" t="s">
        <v>152</v>
      </c>
      <c r="O107" s="508" t="s">
        <v>177</v>
      </c>
      <c r="P107" s="517"/>
      <c r="Q107" s="517">
        <v>0.6</v>
      </c>
      <c r="R107" s="508"/>
      <c r="S107" s="517"/>
      <c r="T107" s="508" t="s">
        <v>172</v>
      </c>
      <c r="U107" s="517"/>
      <c r="V107" s="508"/>
      <c r="W107" s="518"/>
      <c r="X107" s="508"/>
      <c r="Y107" s="517"/>
      <c r="Z107" s="519"/>
      <c r="AA107" s="508"/>
      <c r="AB107" s="508"/>
      <c r="AC107" s="508"/>
      <c r="AD107" s="508"/>
      <c r="AE107" s="508"/>
      <c r="AF107" s="508"/>
      <c r="AG107" s="508"/>
      <c r="AH107" s="520"/>
      <c r="AI107" s="520"/>
      <c r="AJ107" s="520"/>
      <c r="AK107" s="521"/>
      <c r="AL107" s="521"/>
      <c r="AM107" s="521"/>
      <c r="AN107" s="508"/>
      <c r="AO107" s="520"/>
    </row>
    <row r="108" spans="2:41" ht="35.1" hidden="1" customHeight="1" x14ac:dyDescent="0.25">
      <c r="B108" s="508">
        <v>106</v>
      </c>
      <c r="C108" s="508" t="s">
        <v>203</v>
      </c>
      <c r="D108" s="549"/>
      <c r="E108" s="508"/>
      <c r="F108" s="515"/>
      <c r="G108" s="508"/>
      <c r="H108" s="476" t="s">
        <v>3747</v>
      </c>
      <c r="I108" s="513" t="s">
        <v>3810</v>
      </c>
      <c r="J108" s="508" t="s">
        <v>189</v>
      </c>
      <c r="K108" s="515"/>
      <c r="L108" s="508" t="s">
        <v>144</v>
      </c>
      <c r="M108" s="516" t="s">
        <v>3636</v>
      </c>
      <c r="N108" s="508" t="s">
        <v>152</v>
      </c>
      <c r="O108" s="508" t="s">
        <v>179</v>
      </c>
      <c r="P108" s="517"/>
      <c r="Q108" s="517">
        <v>1.1000000000000001</v>
      </c>
      <c r="R108" s="508"/>
      <c r="S108" s="517"/>
      <c r="T108" s="508" t="s">
        <v>172</v>
      </c>
      <c r="U108" s="517"/>
      <c r="V108" s="508"/>
      <c r="W108" s="518"/>
      <c r="X108" s="508"/>
      <c r="Y108" s="517"/>
      <c r="Z108" s="519"/>
      <c r="AA108" s="508"/>
      <c r="AB108" s="508"/>
      <c r="AC108" s="508"/>
      <c r="AD108" s="508"/>
      <c r="AE108" s="508"/>
      <c r="AF108" s="508"/>
      <c r="AG108" s="508"/>
      <c r="AH108" s="520"/>
      <c r="AI108" s="520"/>
      <c r="AJ108" s="520"/>
      <c r="AK108" s="521"/>
      <c r="AL108" s="521"/>
      <c r="AM108" s="521"/>
      <c r="AN108" s="508"/>
      <c r="AO108" s="520"/>
    </row>
    <row r="109" spans="2:41" ht="35.1" hidden="1" customHeight="1" x14ac:dyDescent="0.25">
      <c r="B109" s="508">
        <v>107</v>
      </c>
      <c r="C109" s="508" t="s">
        <v>203</v>
      </c>
      <c r="D109" s="549"/>
      <c r="E109" s="508"/>
      <c r="F109" s="515"/>
      <c r="G109" s="508"/>
      <c r="H109" s="625" t="s">
        <v>200</v>
      </c>
      <c r="I109" s="513" t="s">
        <v>3810</v>
      </c>
      <c r="J109" s="508" t="s">
        <v>189</v>
      </c>
      <c r="K109" s="515"/>
      <c r="L109" s="508" t="s">
        <v>144</v>
      </c>
      <c r="M109" s="516" t="s">
        <v>3636</v>
      </c>
      <c r="N109" s="508" t="s">
        <v>153</v>
      </c>
      <c r="O109" s="508" t="s">
        <v>181</v>
      </c>
      <c r="P109" s="517"/>
      <c r="Q109" s="517">
        <v>1</v>
      </c>
      <c r="R109" s="508"/>
      <c r="S109" s="517"/>
      <c r="T109" s="508" t="s">
        <v>172</v>
      </c>
      <c r="U109" s="517"/>
      <c r="V109" s="508"/>
      <c r="W109" s="518"/>
      <c r="X109" s="508"/>
      <c r="Y109" s="517"/>
      <c r="Z109" s="519">
        <f>W109/3</f>
        <v>0</v>
      </c>
      <c r="AA109" s="508">
        <v>2000</v>
      </c>
      <c r="AB109" s="508" t="s">
        <v>166</v>
      </c>
      <c r="AC109" s="508" t="s">
        <v>172</v>
      </c>
      <c r="AD109" s="508"/>
      <c r="AE109" s="508" t="s">
        <v>380</v>
      </c>
      <c r="AF109" s="508" t="s">
        <v>441</v>
      </c>
      <c r="AG109" s="508" t="s">
        <v>380</v>
      </c>
      <c r="AH109" s="520"/>
      <c r="AI109" s="520"/>
      <c r="AJ109" s="520"/>
      <c r="AK109" s="521">
        <v>2000</v>
      </c>
      <c r="AL109" s="521">
        <v>750</v>
      </c>
      <c r="AM109" s="521">
        <v>798</v>
      </c>
      <c r="AN109" s="508" t="s">
        <v>447</v>
      </c>
      <c r="AO109" s="520"/>
    </row>
    <row r="110" spans="2:41" ht="35.1" hidden="1" customHeight="1" x14ac:dyDescent="0.25">
      <c r="B110" s="508">
        <v>108</v>
      </c>
      <c r="C110" s="508" t="s">
        <v>203</v>
      </c>
      <c r="D110" s="549"/>
      <c r="E110" s="508"/>
      <c r="F110" s="515"/>
      <c r="G110" s="508"/>
      <c r="H110" s="476" t="s">
        <v>3739</v>
      </c>
      <c r="I110" s="513" t="s">
        <v>3810</v>
      </c>
      <c r="J110" s="508" t="s">
        <v>189</v>
      </c>
      <c r="K110" s="515"/>
      <c r="L110" s="508" t="s">
        <v>144</v>
      </c>
      <c r="M110" s="516" t="s">
        <v>3637</v>
      </c>
      <c r="N110" s="508" t="s">
        <v>153</v>
      </c>
      <c r="O110" s="508" t="s">
        <v>180</v>
      </c>
      <c r="P110" s="517"/>
      <c r="Q110" s="517">
        <v>0.7</v>
      </c>
      <c r="R110" s="508"/>
      <c r="S110" s="517"/>
      <c r="T110" s="508" t="s">
        <v>172</v>
      </c>
      <c r="U110" s="517"/>
      <c r="V110" s="508"/>
      <c r="W110" s="518"/>
      <c r="X110" s="508"/>
      <c r="Y110" s="517"/>
      <c r="Z110" s="519"/>
      <c r="AA110" s="508"/>
      <c r="AB110" s="508"/>
      <c r="AC110" s="508"/>
      <c r="AD110" s="508"/>
      <c r="AE110" s="508"/>
      <c r="AF110" s="508"/>
      <c r="AG110" s="508"/>
      <c r="AH110" s="520"/>
      <c r="AI110" s="520"/>
      <c r="AJ110" s="520"/>
      <c r="AK110" s="521"/>
      <c r="AL110" s="521"/>
      <c r="AM110" s="521"/>
      <c r="AN110" s="508"/>
      <c r="AO110" s="520"/>
    </row>
    <row r="111" spans="2:41" ht="35.1" hidden="1" customHeight="1" x14ac:dyDescent="0.25">
      <c r="B111" s="508">
        <v>109</v>
      </c>
      <c r="C111" s="508" t="s">
        <v>203</v>
      </c>
      <c r="D111" s="549"/>
      <c r="E111" s="508"/>
      <c r="F111" s="515"/>
      <c r="G111" s="508"/>
      <c r="H111" s="476" t="s">
        <v>193</v>
      </c>
      <c r="I111" s="513" t="s">
        <v>3810</v>
      </c>
      <c r="J111" s="508" t="s">
        <v>189</v>
      </c>
      <c r="K111" s="515"/>
      <c r="L111" s="508" t="s">
        <v>144</v>
      </c>
      <c r="M111" s="516" t="s">
        <v>3636</v>
      </c>
      <c r="N111" s="508" t="s">
        <v>152</v>
      </c>
      <c r="O111" s="508" t="s">
        <v>180</v>
      </c>
      <c r="P111" s="517"/>
      <c r="Q111" s="517">
        <v>1.1000000000000001</v>
      </c>
      <c r="R111" s="508"/>
      <c r="S111" s="517"/>
      <c r="T111" s="508" t="s">
        <v>172</v>
      </c>
      <c r="U111" s="517"/>
      <c r="V111" s="508"/>
      <c r="W111" s="518"/>
      <c r="X111" s="508"/>
      <c r="Y111" s="517"/>
      <c r="Z111" s="519">
        <f>W111/3</f>
        <v>0</v>
      </c>
      <c r="AA111" s="508">
        <v>2000</v>
      </c>
      <c r="AB111" s="508" t="s">
        <v>166</v>
      </c>
      <c r="AC111" s="508" t="s">
        <v>172</v>
      </c>
      <c r="AD111" s="508"/>
      <c r="AE111" s="508" t="s">
        <v>380</v>
      </c>
      <c r="AF111" s="508" t="s">
        <v>441</v>
      </c>
      <c r="AG111" s="508" t="s">
        <v>380</v>
      </c>
      <c r="AH111" s="520"/>
      <c r="AI111" s="520"/>
      <c r="AJ111" s="520"/>
      <c r="AK111" s="521">
        <v>2000</v>
      </c>
      <c r="AL111" s="521">
        <v>750</v>
      </c>
      <c r="AM111" s="521">
        <v>360</v>
      </c>
      <c r="AN111" s="508" t="s">
        <v>447</v>
      </c>
      <c r="AO111" s="520"/>
    </row>
    <row r="112" spans="2:41" ht="35.1" hidden="1" customHeight="1" x14ac:dyDescent="0.25">
      <c r="B112" s="508">
        <v>110</v>
      </c>
      <c r="C112" s="508" t="s">
        <v>203</v>
      </c>
      <c r="D112" s="549"/>
      <c r="E112" s="508"/>
      <c r="F112" s="515"/>
      <c r="G112" s="508"/>
      <c r="H112" s="476" t="s">
        <v>194</v>
      </c>
      <c r="I112" s="513" t="s">
        <v>3810</v>
      </c>
      <c r="J112" s="508" t="s">
        <v>189</v>
      </c>
      <c r="K112" s="515"/>
      <c r="L112" s="508" t="s">
        <v>144</v>
      </c>
      <c r="M112" s="516" t="s">
        <v>3636</v>
      </c>
      <c r="N112" s="508" t="s">
        <v>152</v>
      </c>
      <c r="O112" s="508" t="s">
        <v>181</v>
      </c>
      <c r="P112" s="517"/>
      <c r="Q112" s="517">
        <v>1.7</v>
      </c>
      <c r="R112" s="508"/>
      <c r="S112" s="517"/>
      <c r="T112" s="508" t="s">
        <v>172</v>
      </c>
      <c r="U112" s="517"/>
      <c r="V112" s="508"/>
      <c r="W112" s="518"/>
      <c r="X112" s="508"/>
      <c r="Y112" s="517"/>
      <c r="Z112" s="519">
        <f>W112/3</f>
        <v>0</v>
      </c>
      <c r="AA112" s="508">
        <v>4000</v>
      </c>
      <c r="AB112" s="508" t="s">
        <v>166</v>
      </c>
      <c r="AC112" s="508" t="s">
        <v>172</v>
      </c>
      <c r="AD112" s="508"/>
      <c r="AE112" s="508" t="s">
        <v>380</v>
      </c>
      <c r="AF112" s="508" t="s">
        <v>424</v>
      </c>
      <c r="AG112" s="508" t="s">
        <v>380</v>
      </c>
      <c r="AH112" s="520">
        <v>120</v>
      </c>
      <c r="AI112" s="520">
        <v>55</v>
      </c>
      <c r="AJ112" s="520"/>
      <c r="AK112" s="521">
        <v>1500</v>
      </c>
      <c r="AL112" s="521">
        <v>750</v>
      </c>
      <c r="AM112" s="521">
        <v>360</v>
      </c>
      <c r="AN112" s="508" t="s">
        <v>447</v>
      </c>
      <c r="AO112" s="520"/>
    </row>
    <row r="113" spans="2:41" ht="35.1" hidden="1" customHeight="1" x14ac:dyDescent="0.25">
      <c r="B113" s="508">
        <v>111</v>
      </c>
      <c r="C113" s="508" t="s">
        <v>203</v>
      </c>
      <c r="D113" s="549"/>
      <c r="E113" s="508"/>
      <c r="F113" s="515"/>
      <c r="G113" s="508"/>
      <c r="H113" s="476" t="s">
        <v>196</v>
      </c>
      <c r="I113" s="513" t="s">
        <v>3810</v>
      </c>
      <c r="J113" s="508" t="s">
        <v>189</v>
      </c>
      <c r="K113" s="515"/>
      <c r="L113" s="508" t="s">
        <v>144</v>
      </c>
      <c r="M113" s="516" t="s">
        <v>3636</v>
      </c>
      <c r="N113" s="508" t="s">
        <v>153</v>
      </c>
      <c r="O113" s="508" t="s">
        <v>179</v>
      </c>
      <c r="P113" s="517"/>
      <c r="Q113" s="517">
        <v>1.1000000000000001</v>
      </c>
      <c r="R113" s="508"/>
      <c r="S113" s="517"/>
      <c r="T113" s="508" t="s">
        <v>172</v>
      </c>
      <c r="U113" s="517"/>
      <c r="V113" s="508"/>
      <c r="W113" s="518"/>
      <c r="X113" s="508"/>
      <c r="Y113" s="517"/>
      <c r="Z113" s="519">
        <f>W113/3</f>
        <v>0</v>
      </c>
      <c r="AA113" s="508">
        <v>2000</v>
      </c>
      <c r="AB113" s="508" t="s">
        <v>166</v>
      </c>
      <c r="AC113" s="508" t="s">
        <v>172</v>
      </c>
      <c r="AD113" s="508"/>
      <c r="AE113" s="508" t="s">
        <v>380</v>
      </c>
      <c r="AF113" s="508" t="s">
        <v>441</v>
      </c>
      <c r="AG113" s="508" t="s">
        <v>380</v>
      </c>
      <c r="AH113" s="520"/>
      <c r="AI113" s="520"/>
      <c r="AJ113" s="520"/>
      <c r="AK113" s="521">
        <v>2000</v>
      </c>
      <c r="AL113" s="521">
        <v>1200</v>
      </c>
      <c r="AM113" s="521">
        <v>360</v>
      </c>
      <c r="AN113" s="508" t="s">
        <v>447</v>
      </c>
      <c r="AO113" s="520"/>
    </row>
    <row r="114" spans="2:41" ht="35.1" hidden="1" customHeight="1" x14ac:dyDescent="0.25">
      <c r="B114" s="508">
        <v>112</v>
      </c>
      <c r="C114" s="508" t="s">
        <v>203</v>
      </c>
      <c r="D114" s="549"/>
      <c r="E114" s="508"/>
      <c r="F114" s="515"/>
      <c r="G114" s="508"/>
      <c r="H114" s="476" t="s">
        <v>3740</v>
      </c>
      <c r="I114" s="513" t="s">
        <v>3810</v>
      </c>
      <c r="J114" s="508" t="s">
        <v>189</v>
      </c>
      <c r="K114" s="515"/>
      <c r="L114" s="508" t="s">
        <v>145</v>
      </c>
      <c r="M114" s="516" t="s">
        <v>3636</v>
      </c>
      <c r="N114" s="508" t="s">
        <v>154</v>
      </c>
      <c r="O114" s="508" t="s">
        <v>178</v>
      </c>
      <c r="P114" s="517"/>
      <c r="Q114" s="517">
        <v>0.7</v>
      </c>
      <c r="R114" s="508"/>
      <c r="S114" s="517"/>
      <c r="T114" s="508" t="s">
        <v>173</v>
      </c>
      <c r="U114" s="517"/>
      <c r="V114" s="508"/>
      <c r="W114" s="518"/>
      <c r="X114" s="508"/>
      <c r="Y114" s="517"/>
      <c r="Z114" s="519"/>
      <c r="AA114" s="508"/>
      <c r="AB114" s="508"/>
      <c r="AC114" s="508"/>
      <c r="AD114" s="508"/>
      <c r="AE114" s="508"/>
      <c r="AF114" s="508"/>
      <c r="AG114" s="508"/>
      <c r="AH114" s="520"/>
      <c r="AI114" s="520"/>
      <c r="AJ114" s="520"/>
      <c r="AK114" s="521"/>
      <c r="AL114" s="521"/>
      <c r="AM114" s="521"/>
      <c r="AN114" s="508"/>
      <c r="AO114" s="520"/>
    </row>
    <row r="115" spans="2:41" ht="35.1" hidden="1" customHeight="1" x14ac:dyDescent="0.25">
      <c r="B115" s="508">
        <v>113</v>
      </c>
      <c r="C115" s="508" t="s">
        <v>203</v>
      </c>
      <c r="D115" s="549"/>
      <c r="E115" s="508"/>
      <c r="F115" s="515"/>
      <c r="G115" s="508"/>
      <c r="H115" s="476" t="s">
        <v>3749</v>
      </c>
      <c r="I115" s="513" t="s">
        <v>3810</v>
      </c>
      <c r="J115" s="508" t="s">
        <v>189</v>
      </c>
      <c r="K115" s="515"/>
      <c r="L115" s="508" t="s">
        <v>144</v>
      </c>
      <c r="M115" s="516" t="s">
        <v>3637</v>
      </c>
      <c r="N115" s="508" t="s">
        <v>153</v>
      </c>
      <c r="O115" s="508" t="s">
        <v>179</v>
      </c>
      <c r="P115" s="517"/>
      <c r="Q115" s="517">
        <v>0.9</v>
      </c>
      <c r="R115" s="508" t="s">
        <v>775</v>
      </c>
      <c r="S115" s="517"/>
      <c r="T115" s="508" t="s">
        <v>172</v>
      </c>
      <c r="U115" s="517"/>
      <c r="V115" s="508"/>
      <c r="W115" s="518"/>
      <c r="X115" s="508"/>
      <c r="Y115" s="517"/>
      <c r="Z115" s="519"/>
      <c r="AA115" s="508"/>
      <c r="AB115" s="508"/>
      <c r="AC115" s="508"/>
      <c r="AD115" s="508"/>
      <c r="AE115" s="508"/>
      <c r="AF115" s="508"/>
      <c r="AG115" s="508"/>
      <c r="AH115" s="520"/>
      <c r="AI115" s="520"/>
      <c r="AJ115" s="520"/>
      <c r="AK115" s="521"/>
      <c r="AL115" s="521"/>
      <c r="AM115" s="521"/>
      <c r="AN115" s="508"/>
      <c r="AO115" s="520"/>
    </row>
    <row r="116" spans="2:41" ht="35.1" hidden="1" customHeight="1" x14ac:dyDescent="0.25">
      <c r="B116" s="508">
        <v>114</v>
      </c>
      <c r="C116" s="508" t="s">
        <v>203</v>
      </c>
      <c r="D116" s="549"/>
      <c r="E116" s="508"/>
      <c r="F116" s="515"/>
      <c r="G116" s="508"/>
      <c r="H116" s="476" t="s">
        <v>3748</v>
      </c>
      <c r="I116" s="513" t="s">
        <v>3810</v>
      </c>
      <c r="J116" s="508" t="s">
        <v>189</v>
      </c>
      <c r="K116" s="515"/>
      <c r="L116" s="508" t="s">
        <v>144</v>
      </c>
      <c r="M116" s="516" t="s">
        <v>3637</v>
      </c>
      <c r="N116" s="508" t="s">
        <v>153</v>
      </c>
      <c r="O116" s="508" t="s">
        <v>179</v>
      </c>
      <c r="P116" s="517"/>
      <c r="Q116" s="517">
        <v>0.9</v>
      </c>
      <c r="R116" s="508" t="s">
        <v>775</v>
      </c>
      <c r="S116" s="517"/>
      <c r="T116" s="508" t="s">
        <v>172</v>
      </c>
      <c r="U116" s="517"/>
      <c r="V116" s="508"/>
      <c r="W116" s="518"/>
      <c r="X116" s="508"/>
      <c r="Y116" s="517"/>
      <c r="Z116" s="519"/>
      <c r="AA116" s="508"/>
      <c r="AB116" s="508"/>
      <c r="AC116" s="508"/>
      <c r="AD116" s="508"/>
      <c r="AE116" s="508"/>
      <c r="AF116" s="508"/>
      <c r="AG116" s="508"/>
      <c r="AH116" s="520"/>
      <c r="AI116" s="520"/>
      <c r="AJ116" s="520"/>
      <c r="AK116" s="521"/>
      <c r="AL116" s="521"/>
      <c r="AM116" s="521"/>
      <c r="AN116" s="508"/>
      <c r="AO116" s="520"/>
    </row>
    <row r="117" spans="2:41" ht="35.1" hidden="1" customHeight="1" x14ac:dyDescent="0.25">
      <c r="B117" s="508">
        <v>115</v>
      </c>
      <c r="C117" s="508" t="s">
        <v>203</v>
      </c>
      <c r="D117" s="549"/>
      <c r="E117" s="508"/>
      <c r="F117" s="515"/>
      <c r="G117" s="508"/>
      <c r="H117" s="476" t="s">
        <v>199</v>
      </c>
      <c r="I117" s="513" t="s">
        <v>3810</v>
      </c>
      <c r="J117" s="508" t="s">
        <v>189</v>
      </c>
      <c r="K117" s="515"/>
      <c r="L117" s="508" t="s">
        <v>144</v>
      </c>
      <c r="M117" s="516" t="s">
        <v>3637</v>
      </c>
      <c r="N117" s="508" t="s">
        <v>152</v>
      </c>
      <c r="O117" s="508" t="s">
        <v>177</v>
      </c>
      <c r="P117" s="517"/>
      <c r="Q117" s="517">
        <v>0.6</v>
      </c>
      <c r="R117" s="508"/>
      <c r="S117" s="517"/>
      <c r="T117" s="508" t="s">
        <v>172</v>
      </c>
      <c r="U117" s="517"/>
      <c r="V117" s="508"/>
      <c r="W117" s="518"/>
      <c r="X117" s="508"/>
      <c r="Y117" s="517"/>
      <c r="Z117" s="519">
        <f>W117/3</f>
        <v>0</v>
      </c>
      <c r="AA117" s="508">
        <v>1330</v>
      </c>
      <c r="AB117" s="508" t="s">
        <v>166</v>
      </c>
      <c r="AC117" s="508" t="s">
        <v>172</v>
      </c>
      <c r="AD117" s="508"/>
      <c r="AE117" s="508" t="s">
        <v>380</v>
      </c>
      <c r="AF117" s="508" t="s">
        <v>441</v>
      </c>
      <c r="AG117" s="508" t="s">
        <v>380</v>
      </c>
      <c r="AH117" s="520"/>
      <c r="AI117" s="520"/>
      <c r="AJ117" s="520"/>
      <c r="AK117" s="521">
        <v>1500</v>
      </c>
      <c r="AL117" s="521">
        <v>700</v>
      </c>
      <c r="AM117" s="521">
        <v>282</v>
      </c>
      <c r="AN117" s="508" t="s">
        <v>447</v>
      </c>
      <c r="AO117" s="520"/>
    </row>
    <row r="118" spans="2:41" ht="35.1" hidden="1" customHeight="1" x14ac:dyDescent="0.25">
      <c r="B118" s="508">
        <v>116</v>
      </c>
      <c r="C118" s="508" t="s">
        <v>203</v>
      </c>
      <c r="D118" s="626" t="s">
        <v>874</v>
      </c>
      <c r="E118" s="542"/>
      <c r="F118" s="511">
        <v>40813</v>
      </c>
      <c r="G118" s="516"/>
      <c r="H118" s="516" t="s">
        <v>644</v>
      </c>
      <c r="I118" s="513" t="s">
        <v>3810</v>
      </c>
      <c r="J118" s="476" t="s">
        <v>645</v>
      </c>
      <c r="K118" s="515"/>
      <c r="L118" s="508" t="s">
        <v>144</v>
      </c>
      <c r="M118" s="516" t="s">
        <v>3636</v>
      </c>
      <c r="N118" s="508" t="s">
        <v>152</v>
      </c>
      <c r="O118" s="508" t="s">
        <v>180</v>
      </c>
      <c r="P118" s="517">
        <v>1.6</v>
      </c>
      <c r="Q118" s="517">
        <v>1.5</v>
      </c>
      <c r="R118" s="508"/>
      <c r="S118" s="517"/>
      <c r="T118" s="508" t="s">
        <v>172</v>
      </c>
      <c r="U118" s="517"/>
      <c r="V118" s="508"/>
      <c r="W118" s="518">
        <v>32</v>
      </c>
      <c r="X118" s="508">
        <v>12</v>
      </c>
      <c r="Y118" s="517"/>
      <c r="Z118" s="519">
        <f t="shared" ref="Z118:Z136" si="1">W118/3</f>
        <v>10.666666666666666</v>
      </c>
      <c r="AA118" s="508">
        <v>2667</v>
      </c>
      <c r="AB118" s="508"/>
      <c r="AC118" s="508" t="s">
        <v>172</v>
      </c>
      <c r="AD118" s="508">
        <v>2.7</v>
      </c>
      <c r="AE118" s="508" t="s">
        <v>3589</v>
      </c>
      <c r="AF118" s="508" t="s">
        <v>441</v>
      </c>
      <c r="AG118" s="508"/>
      <c r="AH118" s="520"/>
      <c r="AI118" s="520"/>
      <c r="AJ118" s="553">
        <v>6</v>
      </c>
      <c r="AK118" s="521">
        <v>1800</v>
      </c>
      <c r="AL118" s="521">
        <v>950</v>
      </c>
      <c r="AM118" s="521"/>
      <c r="AN118" s="508"/>
      <c r="AO118" s="520"/>
    </row>
    <row r="119" spans="2:41" ht="35.1" hidden="1" customHeight="1" x14ac:dyDescent="0.25">
      <c r="B119" s="508">
        <v>117</v>
      </c>
      <c r="C119" s="545" t="s">
        <v>203</v>
      </c>
      <c r="D119" s="539" t="s">
        <v>3537</v>
      </c>
      <c r="E119" s="554"/>
      <c r="F119" s="555">
        <v>39637</v>
      </c>
      <c r="G119" s="551"/>
      <c r="H119" s="525" t="s">
        <v>8</v>
      </c>
      <c r="I119" s="513" t="s">
        <v>3810</v>
      </c>
      <c r="J119" s="525" t="s">
        <v>9</v>
      </c>
      <c r="K119" s="556" t="s">
        <v>2</v>
      </c>
      <c r="L119" s="545" t="s">
        <v>144</v>
      </c>
      <c r="M119" s="545" t="s">
        <v>3636</v>
      </c>
      <c r="N119" s="545" t="s">
        <v>152</v>
      </c>
      <c r="O119" s="545" t="s">
        <v>180</v>
      </c>
      <c r="P119" s="519">
        <v>1.5</v>
      </c>
      <c r="Q119" s="519">
        <v>1.2</v>
      </c>
      <c r="R119" s="508"/>
      <c r="S119" s="519"/>
      <c r="T119" s="508" t="s">
        <v>172</v>
      </c>
      <c r="U119" s="519"/>
      <c r="V119" s="545"/>
      <c r="W119" s="546">
        <v>76</v>
      </c>
      <c r="X119" s="545">
        <v>12</v>
      </c>
      <c r="Y119" s="519"/>
      <c r="Z119" s="519">
        <f t="shared" si="1"/>
        <v>25.333333333333332</v>
      </c>
      <c r="AA119" s="545">
        <v>2000</v>
      </c>
      <c r="AB119" s="545" t="s">
        <v>166</v>
      </c>
      <c r="AC119" s="545"/>
      <c r="AD119" s="545"/>
      <c r="AE119" s="545"/>
      <c r="AF119" s="545"/>
      <c r="AG119" s="545"/>
      <c r="AH119" s="547"/>
      <c r="AI119" s="547"/>
      <c r="AJ119" s="547"/>
      <c r="AK119" s="557"/>
      <c r="AL119" s="557"/>
      <c r="AM119" s="557"/>
      <c r="AN119" s="545" t="s">
        <v>447</v>
      </c>
      <c r="AO119" s="547"/>
    </row>
    <row r="120" spans="2:41" ht="35.1" hidden="1" customHeight="1" x14ac:dyDescent="0.25">
      <c r="B120" s="508">
        <v>118</v>
      </c>
      <c r="C120" s="508" t="s">
        <v>203</v>
      </c>
      <c r="D120" s="539" t="s">
        <v>3538</v>
      </c>
      <c r="E120" s="542"/>
      <c r="F120" s="511">
        <v>39862</v>
      </c>
      <c r="G120" s="516"/>
      <c r="H120" s="525" t="s">
        <v>11</v>
      </c>
      <c r="I120" s="513" t="s">
        <v>3810</v>
      </c>
      <c r="J120" s="525" t="s">
        <v>9</v>
      </c>
      <c r="K120" s="515" t="s">
        <v>2</v>
      </c>
      <c r="L120" s="508" t="s">
        <v>144</v>
      </c>
      <c r="M120" s="508" t="s">
        <v>3637</v>
      </c>
      <c r="N120" s="508" t="s">
        <v>154</v>
      </c>
      <c r="O120" s="508" t="s">
        <v>182</v>
      </c>
      <c r="P120" s="517">
        <v>2.2999999999999998</v>
      </c>
      <c r="Q120" s="517"/>
      <c r="R120" s="508"/>
      <c r="S120" s="517"/>
      <c r="T120" s="508" t="s">
        <v>172</v>
      </c>
      <c r="U120" s="517"/>
      <c r="V120" s="508"/>
      <c r="W120" s="518">
        <v>92</v>
      </c>
      <c r="X120" s="508">
        <v>12</v>
      </c>
      <c r="Y120" s="517"/>
      <c r="Z120" s="519">
        <f t="shared" si="1"/>
        <v>30.666666666666668</v>
      </c>
      <c r="AA120" s="508">
        <v>2000</v>
      </c>
      <c r="AB120" s="508" t="s">
        <v>166</v>
      </c>
      <c r="AC120" s="508"/>
      <c r="AD120" s="508"/>
      <c r="AE120" s="508"/>
      <c r="AF120" s="508"/>
      <c r="AG120" s="508"/>
      <c r="AH120" s="520"/>
      <c r="AI120" s="520"/>
      <c r="AJ120" s="520"/>
      <c r="AK120" s="521">
        <v>1500</v>
      </c>
      <c r="AL120" s="521"/>
      <c r="AM120" s="521"/>
      <c r="AN120" s="508" t="s">
        <v>447</v>
      </c>
      <c r="AO120" s="520"/>
    </row>
    <row r="121" spans="2:41" ht="35.1" hidden="1" customHeight="1" x14ac:dyDescent="0.25">
      <c r="B121" s="508">
        <v>119</v>
      </c>
      <c r="C121" s="545" t="s">
        <v>203</v>
      </c>
      <c r="D121" s="539" t="s">
        <v>3539</v>
      </c>
      <c r="E121" s="554"/>
      <c r="F121" s="555">
        <v>40024</v>
      </c>
      <c r="G121" s="545"/>
      <c r="H121" s="525" t="s">
        <v>12</v>
      </c>
      <c r="I121" s="513" t="s">
        <v>3810</v>
      </c>
      <c r="J121" s="525" t="s">
        <v>9</v>
      </c>
      <c r="K121" s="556" t="s">
        <v>2</v>
      </c>
      <c r="L121" s="545" t="s">
        <v>144</v>
      </c>
      <c r="M121" s="551" t="s">
        <v>3636</v>
      </c>
      <c r="N121" s="545" t="s">
        <v>152</v>
      </c>
      <c r="O121" s="545" t="s">
        <v>181</v>
      </c>
      <c r="P121" s="519">
        <v>2</v>
      </c>
      <c r="Q121" s="519">
        <v>2</v>
      </c>
      <c r="R121" s="508"/>
      <c r="S121" s="519"/>
      <c r="T121" s="508" t="s">
        <v>172</v>
      </c>
      <c r="U121" s="519"/>
      <c r="V121" s="545"/>
      <c r="W121" s="546">
        <v>76</v>
      </c>
      <c r="X121" s="545">
        <v>12</v>
      </c>
      <c r="Y121" s="519"/>
      <c r="Z121" s="519">
        <f t="shared" si="1"/>
        <v>25.333333333333332</v>
      </c>
      <c r="AA121" s="545">
        <v>4000</v>
      </c>
      <c r="AB121" s="545" t="s">
        <v>166</v>
      </c>
      <c r="AC121" s="545"/>
      <c r="AD121" s="545"/>
      <c r="AE121" s="545"/>
      <c r="AF121" s="545"/>
      <c r="AG121" s="545"/>
      <c r="AH121" s="547"/>
      <c r="AI121" s="547"/>
      <c r="AJ121" s="547"/>
      <c r="AK121" s="557"/>
      <c r="AL121" s="557"/>
      <c r="AM121" s="557"/>
      <c r="AN121" s="545" t="s">
        <v>447</v>
      </c>
      <c r="AO121" s="547"/>
    </row>
    <row r="122" spans="2:41" ht="35.1" hidden="1" customHeight="1" x14ac:dyDescent="0.25">
      <c r="B122" s="508">
        <v>120</v>
      </c>
      <c r="C122" s="545" t="s">
        <v>203</v>
      </c>
      <c r="D122" s="539" t="s">
        <v>3540</v>
      </c>
      <c r="E122" s="554"/>
      <c r="F122" s="555">
        <v>40024</v>
      </c>
      <c r="G122" s="551"/>
      <c r="H122" s="525" t="s">
        <v>13</v>
      </c>
      <c r="I122" s="513" t="s">
        <v>3810</v>
      </c>
      <c r="J122" s="525" t="s">
        <v>9</v>
      </c>
      <c r="K122" s="556" t="s">
        <v>2</v>
      </c>
      <c r="L122" s="545" t="s">
        <v>144</v>
      </c>
      <c r="M122" s="551" t="s">
        <v>3636</v>
      </c>
      <c r="N122" s="545" t="s">
        <v>152</v>
      </c>
      <c r="O122" s="545" t="s">
        <v>181</v>
      </c>
      <c r="P122" s="519">
        <v>2</v>
      </c>
      <c r="Q122" s="519">
        <v>1.7</v>
      </c>
      <c r="R122" s="508"/>
      <c r="S122" s="519"/>
      <c r="T122" s="508" t="s">
        <v>172</v>
      </c>
      <c r="U122" s="519"/>
      <c r="V122" s="545"/>
      <c r="W122" s="546">
        <v>76</v>
      </c>
      <c r="X122" s="545">
        <v>12</v>
      </c>
      <c r="Y122" s="519"/>
      <c r="Z122" s="519">
        <f t="shared" si="1"/>
        <v>25.333333333333332</v>
      </c>
      <c r="AA122" s="545">
        <v>4000</v>
      </c>
      <c r="AB122" s="545" t="s">
        <v>166</v>
      </c>
      <c r="AC122" s="545"/>
      <c r="AD122" s="545"/>
      <c r="AE122" s="545"/>
      <c r="AF122" s="545"/>
      <c r="AG122" s="545"/>
      <c r="AH122" s="547"/>
      <c r="AI122" s="547"/>
      <c r="AJ122" s="547"/>
      <c r="AK122" s="557"/>
      <c r="AL122" s="557"/>
      <c r="AM122" s="557"/>
      <c r="AN122" s="545" t="s">
        <v>447</v>
      </c>
      <c r="AO122" s="547"/>
    </row>
    <row r="123" spans="2:41" ht="35.1" hidden="1" customHeight="1" x14ac:dyDescent="0.25">
      <c r="B123" s="508">
        <v>121</v>
      </c>
      <c r="C123" s="545" t="s">
        <v>203</v>
      </c>
      <c r="D123" s="558" t="s">
        <v>3535</v>
      </c>
      <c r="E123" s="551"/>
      <c r="F123" s="559"/>
      <c r="G123" s="551"/>
      <c r="H123" s="525" t="s">
        <v>3866</v>
      </c>
      <c r="I123" s="513" t="s">
        <v>3810</v>
      </c>
      <c r="J123" s="525" t="s">
        <v>9</v>
      </c>
      <c r="K123" s="556"/>
      <c r="L123" s="551" t="s">
        <v>144</v>
      </c>
      <c r="M123" s="551" t="s">
        <v>3636</v>
      </c>
      <c r="N123" s="545" t="s">
        <v>153</v>
      </c>
      <c r="O123" s="508" t="s">
        <v>180</v>
      </c>
      <c r="P123" s="519">
        <v>1.4</v>
      </c>
      <c r="Q123" s="519">
        <v>1.1000000000000001</v>
      </c>
      <c r="R123" s="508"/>
      <c r="S123" s="519"/>
      <c r="T123" s="508" t="s">
        <v>172</v>
      </c>
      <c r="U123" s="519"/>
      <c r="V123" s="545"/>
      <c r="W123" s="546">
        <v>76</v>
      </c>
      <c r="X123" s="545">
        <v>12</v>
      </c>
      <c r="Y123" s="519"/>
      <c r="Z123" s="519">
        <f t="shared" si="1"/>
        <v>25.333333333333332</v>
      </c>
      <c r="AA123" s="545"/>
      <c r="AB123" s="545"/>
      <c r="AC123" s="545"/>
      <c r="AD123" s="545"/>
      <c r="AE123" s="545"/>
      <c r="AF123" s="545"/>
      <c r="AG123" s="545"/>
      <c r="AH123" s="547"/>
      <c r="AI123" s="547"/>
      <c r="AJ123" s="547"/>
      <c r="AK123" s="557"/>
      <c r="AL123" s="557"/>
      <c r="AM123" s="557"/>
      <c r="AN123" s="545"/>
      <c r="AO123" s="547"/>
    </row>
    <row r="124" spans="2:41" ht="35.1" hidden="1" customHeight="1" x14ac:dyDescent="0.25">
      <c r="B124" s="508">
        <v>122</v>
      </c>
      <c r="C124" s="545" t="s">
        <v>203</v>
      </c>
      <c r="D124" s="558" t="s">
        <v>3541</v>
      </c>
      <c r="E124" s="551"/>
      <c r="F124" s="555"/>
      <c r="G124" s="551"/>
      <c r="H124" s="525" t="s">
        <v>3867</v>
      </c>
      <c r="I124" s="513" t="s">
        <v>3810</v>
      </c>
      <c r="J124" s="525" t="s">
        <v>9</v>
      </c>
      <c r="K124" s="556"/>
      <c r="L124" s="545" t="s">
        <v>144</v>
      </c>
      <c r="M124" s="551" t="s">
        <v>3636</v>
      </c>
      <c r="N124" s="545" t="s">
        <v>154</v>
      </c>
      <c r="O124" s="545" t="s">
        <v>183</v>
      </c>
      <c r="P124" s="519">
        <v>2.6</v>
      </c>
      <c r="Q124" s="519">
        <v>2.5</v>
      </c>
      <c r="R124" s="508"/>
      <c r="S124" s="519"/>
      <c r="T124" s="508" t="s">
        <v>172</v>
      </c>
      <c r="U124" s="519"/>
      <c r="V124" s="545"/>
      <c r="W124" s="546">
        <v>76</v>
      </c>
      <c r="X124" s="545">
        <v>12</v>
      </c>
      <c r="Y124" s="519"/>
      <c r="Z124" s="519">
        <f t="shared" si="1"/>
        <v>25.333333333333332</v>
      </c>
      <c r="AA124" s="545"/>
      <c r="AB124" s="545"/>
      <c r="AC124" s="545"/>
      <c r="AD124" s="545"/>
      <c r="AE124" s="545"/>
      <c r="AF124" s="545"/>
      <c r="AG124" s="545"/>
      <c r="AH124" s="547"/>
      <c r="AI124" s="547"/>
      <c r="AJ124" s="547"/>
      <c r="AK124" s="557"/>
      <c r="AL124" s="557"/>
      <c r="AM124" s="557"/>
      <c r="AN124" s="545"/>
      <c r="AO124" s="547"/>
    </row>
    <row r="125" spans="2:41" ht="35.1" hidden="1" customHeight="1" x14ac:dyDescent="0.25">
      <c r="B125" s="508">
        <v>123</v>
      </c>
      <c r="C125" s="545" t="s">
        <v>203</v>
      </c>
      <c r="D125" s="539" t="s">
        <v>3542</v>
      </c>
      <c r="E125" s="554"/>
      <c r="F125" s="555">
        <v>40073</v>
      </c>
      <c r="G125" s="545"/>
      <c r="H125" s="525" t="s">
        <v>14</v>
      </c>
      <c r="I125" s="513" t="s">
        <v>3810</v>
      </c>
      <c r="J125" s="525" t="s">
        <v>9</v>
      </c>
      <c r="K125" s="556" t="s">
        <v>2</v>
      </c>
      <c r="L125" s="545" t="s">
        <v>144</v>
      </c>
      <c r="M125" s="551" t="s">
        <v>3636</v>
      </c>
      <c r="N125" s="545" t="s">
        <v>152</v>
      </c>
      <c r="O125" s="508" t="s">
        <v>179</v>
      </c>
      <c r="P125" s="519">
        <v>1.2</v>
      </c>
      <c r="Q125" s="519">
        <v>0.9</v>
      </c>
      <c r="R125" s="508"/>
      <c r="S125" s="519"/>
      <c r="T125" s="508" t="s">
        <v>172</v>
      </c>
      <c r="U125" s="519"/>
      <c r="V125" s="545"/>
      <c r="W125" s="546">
        <v>64</v>
      </c>
      <c r="X125" s="545">
        <v>12</v>
      </c>
      <c r="Y125" s="519"/>
      <c r="Z125" s="519">
        <f t="shared" si="1"/>
        <v>21.333333333333332</v>
      </c>
      <c r="AA125" s="545">
        <v>2000</v>
      </c>
      <c r="AB125" s="545" t="s">
        <v>166</v>
      </c>
      <c r="AC125" s="545"/>
      <c r="AD125" s="545"/>
      <c r="AE125" s="545"/>
      <c r="AF125" s="545"/>
      <c r="AG125" s="545"/>
      <c r="AH125" s="547"/>
      <c r="AI125" s="547"/>
      <c r="AJ125" s="547"/>
      <c r="AK125" s="557"/>
      <c r="AL125" s="557"/>
      <c r="AM125" s="557"/>
      <c r="AN125" s="545" t="s">
        <v>447</v>
      </c>
      <c r="AO125" s="547"/>
    </row>
    <row r="126" spans="2:41" ht="35.1" hidden="1" customHeight="1" x14ac:dyDescent="0.25">
      <c r="B126" s="508">
        <v>124</v>
      </c>
      <c r="C126" s="545" t="s">
        <v>203</v>
      </c>
      <c r="D126" s="539" t="s">
        <v>3543</v>
      </c>
      <c r="E126" s="554"/>
      <c r="F126" s="555">
        <v>40073</v>
      </c>
      <c r="G126" s="551"/>
      <c r="H126" s="525" t="s">
        <v>15</v>
      </c>
      <c r="I126" s="513" t="s">
        <v>3810</v>
      </c>
      <c r="J126" s="525" t="s">
        <v>9</v>
      </c>
      <c r="K126" s="556" t="s">
        <v>2</v>
      </c>
      <c r="L126" s="545" t="s">
        <v>144</v>
      </c>
      <c r="M126" s="551" t="s">
        <v>3636</v>
      </c>
      <c r="N126" s="545" t="s">
        <v>152</v>
      </c>
      <c r="O126" s="508" t="s">
        <v>178</v>
      </c>
      <c r="P126" s="519">
        <v>1</v>
      </c>
      <c r="Q126" s="519">
        <v>0.8</v>
      </c>
      <c r="R126" s="508"/>
      <c r="S126" s="519"/>
      <c r="T126" s="508" t="s">
        <v>172</v>
      </c>
      <c r="U126" s="519"/>
      <c r="V126" s="545"/>
      <c r="W126" s="546">
        <v>60</v>
      </c>
      <c r="X126" s="545">
        <v>12</v>
      </c>
      <c r="Y126" s="519"/>
      <c r="Z126" s="519">
        <f t="shared" si="1"/>
        <v>20</v>
      </c>
      <c r="AA126" s="545">
        <v>2000</v>
      </c>
      <c r="AB126" s="545" t="s">
        <v>166</v>
      </c>
      <c r="AC126" s="545"/>
      <c r="AD126" s="545"/>
      <c r="AE126" s="545"/>
      <c r="AF126" s="545"/>
      <c r="AG126" s="545"/>
      <c r="AH126" s="547"/>
      <c r="AI126" s="547"/>
      <c r="AJ126" s="547"/>
      <c r="AK126" s="557"/>
      <c r="AL126" s="557"/>
      <c r="AM126" s="557"/>
      <c r="AN126" s="545" t="s">
        <v>447</v>
      </c>
      <c r="AO126" s="547"/>
    </row>
    <row r="127" spans="2:41" ht="35.1" hidden="1" customHeight="1" x14ac:dyDescent="0.25">
      <c r="B127" s="508">
        <v>125</v>
      </c>
      <c r="C127" s="545" t="s">
        <v>203</v>
      </c>
      <c r="D127" s="560" t="s">
        <v>3544</v>
      </c>
      <c r="E127" s="554"/>
      <c r="F127" s="555">
        <v>40466</v>
      </c>
      <c r="G127" s="551"/>
      <c r="H127" s="551" t="s">
        <v>1775</v>
      </c>
      <c r="I127" s="513" t="s">
        <v>3810</v>
      </c>
      <c r="J127" s="544" t="s">
        <v>9</v>
      </c>
      <c r="K127" s="556" t="s">
        <v>2</v>
      </c>
      <c r="L127" s="545" t="s">
        <v>144</v>
      </c>
      <c r="M127" s="551" t="s">
        <v>3636</v>
      </c>
      <c r="N127" s="545" t="s">
        <v>152</v>
      </c>
      <c r="O127" s="545" t="s">
        <v>180</v>
      </c>
      <c r="P127" s="519">
        <v>1.6</v>
      </c>
      <c r="Q127" s="519">
        <v>1.3</v>
      </c>
      <c r="R127" s="508"/>
      <c r="S127" s="519"/>
      <c r="T127" s="508" t="s">
        <v>172</v>
      </c>
      <c r="U127" s="519"/>
      <c r="V127" s="545"/>
      <c r="W127" s="546">
        <v>60</v>
      </c>
      <c r="X127" s="545">
        <v>12</v>
      </c>
      <c r="Y127" s="519"/>
      <c r="Z127" s="519">
        <f t="shared" si="1"/>
        <v>20</v>
      </c>
      <c r="AA127" s="545">
        <v>2000</v>
      </c>
      <c r="AB127" s="545" t="s">
        <v>166</v>
      </c>
      <c r="AC127" s="545"/>
      <c r="AD127" s="545"/>
      <c r="AE127" s="545"/>
      <c r="AF127" s="545"/>
      <c r="AG127" s="545"/>
      <c r="AH127" s="547"/>
      <c r="AI127" s="547"/>
      <c r="AJ127" s="547"/>
      <c r="AK127" s="557"/>
      <c r="AL127" s="557"/>
      <c r="AM127" s="557"/>
      <c r="AN127" s="545" t="s">
        <v>447</v>
      </c>
      <c r="AO127" s="547"/>
    </row>
    <row r="128" spans="2:41" ht="35.1" hidden="1" customHeight="1" x14ac:dyDescent="0.25">
      <c r="B128" s="508">
        <v>126</v>
      </c>
      <c r="C128" s="545" t="s">
        <v>203</v>
      </c>
      <c r="D128" s="539" t="s">
        <v>3545</v>
      </c>
      <c r="E128" s="554"/>
      <c r="F128" s="555">
        <v>40583</v>
      </c>
      <c r="G128" s="551"/>
      <c r="H128" s="525" t="s">
        <v>16</v>
      </c>
      <c r="I128" s="513" t="s">
        <v>3810</v>
      </c>
      <c r="J128" s="525" t="s">
        <v>9</v>
      </c>
      <c r="K128" s="556" t="s">
        <v>2</v>
      </c>
      <c r="L128" s="545" t="s">
        <v>144</v>
      </c>
      <c r="M128" s="551" t="s">
        <v>3636</v>
      </c>
      <c r="N128" s="545" t="s">
        <v>154</v>
      </c>
      <c r="O128" s="508" t="s">
        <v>181</v>
      </c>
      <c r="P128" s="519">
        <v>1.8</v>
      </c>
      <c r="Q128" s="519">
        <v>1.6</v>
      </c>
      <c r="R128" s="545" t="s">
        <v>795</v>
      </c>
      <c r="S128" s="519">
        <v>1.9</v>
      </c>
      <c r="T128" s="508" t="s">
        <v>172</v>
      </c>
      <c r="U128" s="519"/>
      <c r="V128" s="545"/>
      <c r="W128" s="546">
        <v>92</v>
      </c>
      <c r="X128" s="545">
        <v>12</v>
      </c>
      <c r="Y128" s="519"/>
      <c r="Z128" s="519">
        <f t="shared" si="1"/>
        <v>30.666666666666668</v>
      </c>
      <c r="AA128" s="545">
        <v>2000</v>
      </c>
      <c r="AB128" s="545" t="s">
        <v>166</v>
      </c>
      <c r="AC128" s="545"/>
      <c r="AD128" s="545"/>
      <c r="AE128" s="545"/>
      <c r="AF128" s="545"/>
      <c r="AG128" s="545"/>
      <c r="AH128" s="547"/>
      <c r="AI128" s="547"/>
      <c r="AJ128" s="547"/>
      <c r="AK128" s="557"/>
      <c r="AL128" s="557"/>
      <c r="AM128" s="557"/>
      <c r="AN128" s="545" t="s">
        <v>447</v>
      </c>
      <c r="AO128" s="547"/>
    </row>
    <row r="129" spans="2:41" ht="35.1" hidden="1" customHeight="1" x14ac:dyDescent="0.25">
      <c r="B129" s="508">
        <v>127</v>
      </c>
      <c r="C129" s="545" t="s">
        <v>203</v>
      </c>
      <c r="D129" s="539" t="s">
        <v>3546</v>
      </c>
      <c r="E129" s="554"/>
      <c r="F129" s="555">
        <v>40638</v>
      </c>
      <c r="G129" s="545"/>
      <c r="H129" s="551" t="s">
        <v>17</v>
      </c>
      <c r="I129" s="513" t="s">
        <v>3810</v>
      </c>
      <c r="J129" s="525" t="s">
        <v>9</v>
      </c>
      <c r="K129" s="556" t="s">
        <v>2</v>
      </c>
      <c r="L129" s="545" t="s">
        <v>144</v>
      </c>
      <c r="M129" s="551" t="s">
        <v>3636</v>
      </c>
      <c r="N129" s="545" t="s">
        <v>154</v>
      </c>
      <c r="O129" s="545" t="s">
        <v>180</v>
      </c>
      <c r="P129" s="519">
        <v>1.7</v>
      </c>
      <c r="Q129" s="519">
        <v>1.6</v>
      </c>
      <c r="R129" s="508"/>
      <c r="S129" s="519"/>
      <c r="T129" s="508" t="s">
        <v>172</v>
      </c>
      <c r="U129" s="519"/>
      <c r="V129" s="545"/>
      <c r="W129" s="546">
        <v>92</v>
      </c>
      <c r="X129" s="545">
        <v>12</v>
      </c>
      <c r="Y129" s="519"/>
      <c r="Z129" s="519">
        <f t="shared" si="1"/>
        <v>30.666666666666668</v>
      </c>
      <c r="AA129" s="545">
        <v>2000</v>
      </c>
      <c r="AB129" s="545" t="s">
        <v>166</v>
      </c>
      <c r="AC129" s="545"/>
      <c r="AD129" s="545"/>
      <c r="AE129" s="545"/>
      <c r="AF129" s="545"/>
      <c r="AG129" s="545"/>
      <c r="AH129" s="547"/>
      <c r="AI129" s="547"/>
      <c r="AJ129" s="547"/>
      <c r="AK129" s="557"/>
      <c r="AL129" s="557"/>
      <c r="AM129" s="557"/>
      <c r="AN129" s="545" t="s">
        <v>447</v>
      </c>
      <c r="AO129" s="547"/>
    </row>
    <row r="130" spans="2:41" ht="35.1" hidden="1" customHeight="1" x14ac:dyDescent="0.25">
      <c r="B130" s="508">
        <v>128</v>
      </c>
      <c r="C130" s="545" t="s">
        <v>203</v>
      </c>
      <c r="D130" s="539" t="s">
        <v>3547</v>
      </c>
      <c r="E130" s="554"/>
      <c r="F130" s="555">
        <v>40851</v>
      </c>
      <c r="G130" s="551"/>
      <c r="H130" s="525" t="s">
        <v>18</v>
      </c>
      <c r="I130" s="513" t="s">
        <v>3810</v>
      </c>
      <c r="J130" s="525" t="s">
        <v>9</v>
      </c>
      <c r="K130" s="556" t="s">
        <v>2</v>
      </c>
      <c r="L130" s="545" t="s">
        <v>144</v>
      </c>
      <c r="M130" s="551" t="s">
        <v>3636</v>
      </c>
      <c r="N130" s="545" t="s">
        <v>152</v>
      </c>
      <c r="O130" s="545" t="s">
        <v>180</v>
      </c>
      <c r="P130" s="519">
        <v>1.6</v>
      </c>
      <c r="Q130" s="519">
        <v>1.3</v>
      </c>
      <c r="R130" s="508"/>
      <c r="S130" s="519"/>
      <c r="T130" s="508" t="s">
        <v>172</v>
      </c>
      <c r="U130" s="519"/>
      <c r="V130" s="545"/>
      <c r="W130" s="546">
        <v>60</v>
      </c>
      <c r="X130" s="545">
        <v>12</v>
      </c>
      <c r="Y130" s="519"/>
      <c r="Z130" s="519">
        <f t="shared" si="1"/>
        <v>20</v>
      </c>
      <c r="AA130" s="545">
        <v>2000</v>
      </c>
      <c r="AB130" s="545" t="s">
        <v>166</v>
      </c>
      <c r="AC130" s="545"/>
      <c r="AD130" s="545"/>
      <c r="AE130" s="545"/>
      <c r="AF130" s="545"/>
      <c r="AG130" s="545"/>
      <c r="AH130" s="547"/>
      <c r="AI130" s="547"/>
      <c r="AJ130" s="547"/>
      <c r="AK130" s="557"/>
      <c r="AL130" s="557"/>
      <c r="AM130" s="557"/>
      <c r="AN130" s="545" t="s">
        <v>447</v>
      </c>
      <c r="AO130" s="547"/>
    </row>
    <row r="131" spans="2:41" ht="35.1" hidden="1" customHeight="1" x14ac:dyDescent="0.25">
      <c r="B131" s="508">
        <v>129</v>
      </c>
      <c r="C131" s="508" t="s">
        <v>203</v>
      </c>
      <c r="D131" s="560" t="s">
        <v>852</v>
      </c>
      <c r="E131" s="542"/>
      <c r="F131" s="561">
        <v>2008</v>
      </c>
      <c r="G131" s="516"/>
      <c r="H131" s="516" t="s">
        <v>770</v>
      </c>
      <c r="I131" s="513" t="s">
        <v>3810</v>
      </c>
      <c r="J131" s="525" t="s">
        <v>9</v>
      </c>
      <c r="K131" s="515"/>
      <c r="L131" s="508" t="s">
        <v>144</v>
      </c>
      <c r="M131" s="551" t="s">
        <v>3636</v>
      </c>
      <c r="N131" s="508" t="s">
        <v>154</v>
      </c>
      <c r="O131" s="508" t="s">
        <v>179</v>
      </c>
      <c r="P131" s="517">
        <v>1.3</v>
      </c>
      <c r="Q131" s="517">
        <v>1.1000000000000001</v>
      </c>
      <c r="R131" s="508"/>
      <c r="S131" s="517"/>
      <c r="T131" s="508" t="s">
        <v>173</v>
      </c>
      <c r="U131" s="517"/>
      <c r="V131" s="508"/>
      <c r="W131" s="518">
        <v>78</v>
      </c>
      <c r="X131" s="508">
        <v>3</v>
      </c>
      <c r="Y131" s="517"/>
      <c r="Z131" s="519">
        <f t="shared" si="1"/>
        <v>26</v>
      </c>
      <c r="AA131" s="508"/>
      <c r="AB131" s="508"/>
      <c r="AC131" s="508" t="s">
        <v>172</v>
      </c>
      <c r="AD131" s="508"/>
      <c r="AE131" s="508"/>
      <c r="AF131" s="508" t="s">
        <v>1007</v>
      </c>
      <c r="AG131" s="508"/>
      <c r="AH131" s="520"/>
      <c r="AI131" s="520"/>
      <c r="AJ131" s="520"/>
      <c r="AK131" s="521">
        <v>1500</v>
      </c>
      <c r="AL131" s="521">
        <v>720</v>
      </c>
      <c r="AM131" s="521"/>
      <c r="AN131" s="508"/>
      <c r="AO131" s="520"/>
    </row>
    <row r="132" spans="2:41" ht="35.1" hidden="1" customHeight="1" x14ac:dyDescent="0.25">
      <c r="B132" s="508">
        <v>130</v>
      </c>
      <c r="C132" s="545" t="s">
        <v>203</v>
      </c>
      <c r="D132" s="562" t="s">
        <v>3548</v>
      </c>
      <c r="E132" s="554"/>
      <c r="F132" s="555">
        <v>41486</v>
      </c>
      <c r="G132" s="545"/>
      <c r="H132" s="545" t="s">
        <v>3549</v>
      </c>
      <c r="I132" s="513" t="s">
        <v>3810</v>
      </c>
      <c r="J132" s="544" t="s">
        <v>9</v>
      </c>
      <c r="K132" s="556"/>
      <c r="L132" s="545" t="s">
        <v>144</v>
      </c>
      <c r="M132" s="551" t="s">
        <v>3636</v>
      </c>
      <c r="N132" s="545" t="s">
        <v>152</v>
      </c>
      <c r="O132" s="545" t="s">
        <v>177</v>
      </c>
      <c r="P132" s="519">
        <v>0.8</v>
      </c>
      <c r="Q132" s="519">
        <v>0.7</v>
      </c>
      <c r="R132" s="545" t="s">
        <v>773</v>
      </c>
      <c r="S132" s="519">
        <v>0.8</v>
      </c>
      <c r="T132" s="508" t="s">
        <v>172</v>
      </c>
      <c r="U132" s="519"/>
      <c r="V132" s="545"/>
      <c r="W132" s="546">
        <v>60</v>
      </c>
      <c r="X132" s="545">
        <v>12</v>
      </c>
      <c r="Y132" s="519"/>
      <c r="Z132" s="519">
        <f t="shared" si="1"/>
        <v>20</v>
      </c>
      <c r="AA132" s="545"/>
      <c r="AB132" s="545"/>
      <c r="AC132" s="545"/>
      <c r="AD132" s="545"/>
      <c r="AE132" s="545"/>
      <c r="AF132" s="545"/>
      <c r="AG132" s="545"/>
      <c r="AH132" s="547"/>
      <c r="AI132" s="547"/>
      <c r="AJ132" s="547"/>
      <c r="AK132" s="557"/>
      <c r="AL132" s="557"/>
      <c r="AM132" s="557"/>
      <c r="AN132" s="545"/>
      <c r="AO132" s="547"/>
    </row>
    <row r="133" spans="2:41" ht="35.1" hidden="1" customHeight="1" x14ac:dyDescent="0.25">
      <c r="B133" s="508">
        <v>131</v>
      </c>
      <c r="C133" s="545" t="s">
        <v>203</v>
      </c>
      <c r="D133" s="539" t="s">
        <v>3551</v>
      </c>
      <c r="E133" s="554"/>
      <c r="F133" s="555">
        <v>41486</v>
      </c>
      <c r="G133" s="551"/>
      <c r="H133" s="545" t="s">
        <v>3550</v>
      </c>
      <c r="I133" s="513" t="s">
        <v>3810</v>
      </c>
      <c r="J133" s="563" t="s">
        <v>9</v>
      </c>
      <c r="K133" s="556"/>
      <c r="L133" s="545" t="s">
        <v>144</v>
      </c>
      <c r="M133" s="551" t="s">
        <v>3636</v>
      </c>
      <c r="N133" s="545" t="s">
        <v>152</v>
      </c>
      <c r="O133" s="508" t="s">
        <v>178</v>
      </c>
      <c r="P133" s="519">
        <v>1</v>
      </c>
      <c r="Q133" s="519">
        <v>0.9</v>
      </c>
      <c r="R133" s="545" t="s">
        <v>772</v>
      </c>
      <c r="S133" s="519">
        <v>0.9</v>
      </c>
      <c r="T133" s="508" t="s">
        <v>172</v>
      </c>
      <c r="U133" s="519"/>
      <c r="V133" s="545"/>
      <c r="W133" s="546">
        <v>60</v>
      </c>
      <c r="X133" s="545">
        <v>12</v>
      </c>
      <c r="Y133" s="519">
        <v>13.4</v>
      </c>
      <c r="Z133" s="519">
        <f t="shared" si="1"/>
        <v>20</v>
      </c>
      <c r="AA133" s="545"/>
      <c r="AB133" s="545"/>
      <c r="AC133" s="545"/>
      <c r="AD133" s="545"/>
      <c r="AE133" s="545"/>
      <c r="AF133" s="545"/>
      <c r="AG133" s="545"/>
      <c r="AH133" s="547"/>
      <c r="AI133" s="547"/>
      <c r="AJ133" s="547"/>
      <c r="AK133" s="557"/>
      <c r="AL133" s="557"/>
      <c r="AM133" s="557"/>
      <c r="AN133" s="545"/>
      <c r="AO133" s="547"/>
    </row>
    <row r="134" spans="2:41" ht="35.1" hidden="1" customHeight="1" x14ac:dyDescent="0.25">
      <c r="B134" s="508">
        <v>132</v>
      </c>
      <c r="C134" s="545" t="s">
        <v>203</v>
      </c>
      <c r="D134" s="539" t="s">
        <v>3553</v>
      </c>
      <c r="E134" s="554"/>
      <c r="F134" s="555">
        <v>41486</v>
      </c>
      <c r="G134" s="545"/>
      <c r="H134" s="545" t="s">
        <v>3552</v>
      </c>
      <c r="I134" s="513" t="s">
        <v>3810</v>
      </c>
      <c r="J134" s="544" t="s">
        <v>9</v>
      </c>
      <c r="K134" s="556"/>
      <c r="L134" s="545" t="s">
        <v>144</v>
      </c>
      <c r="M134" s="551" t="s">
        <v>3636</v>
      </c>
      <c r="N134" s="545" t="s">
        <v>152</v>
      </c>
      <c r="O134" s="508" t="s">
        <v>179</v>
      </c>
      <c r="P134" s="519">
        <v>1.3</v>
      </c>
      <c r="Q134" s="519">
        <v>1.2</v>
      </c>
      <c r="R134" s="545" t="s">
        <v>775</v>
      </c>
      <c r="S134" s="519">
        <v>1.2</v>
      </c>
      <c r="T134" s="508" t="s">
        <v>172</v>
      </c>
      <c r="U134" s="519"/>
      <c r="V134" s="545"/>
      <c r="W134" s="546">
        <v>84</v>
      </c>
      <c r="X134" s="545">
        <v>12</v>
      </c>
      <c r="Y134" s="519">
        <v>20.399999999999999</v>
      </c>
      <c r="Z134" s="519">
        <f t="shared" si="1"/>
        <v>28</v>
      </c>
      <c r="AA134" s="545"/>
      <c r="AB134" s="545"/>
      <c r="AC134" s="545"/>
      <c r="AD134" s="545"/>
      <c r="AE134" s="545"/>
      <c r="AF134" s="545"/>
      <c r="AG134" s="545"/>
      <c r="AH134" s="547"/>
      <c r="AI134" s="547"/>
      <c r="AJ134" s="547"/>
      <c r="AK134" s="557"/>
      <c r="AL134" s="557"/>
      <c r="AM134" s="557"/>
      <c r="AN134" s="545"/>
      <c r="AO134" s="547"/>
    </row>
    <row r="135" spans="2:41" ht="35.1" hidden="1" customHeight="1" x14ac:dyDescent="0.25">
      <c r="B135" s="508">
        <v>133</v>
      </c>
      <c r="C135" s="545" t="s">
        <v>204</v>
      </c>
      <c r="D135" s="560" t="s">
        <v>3555</v>
      </c>
      <c r="E135" s="554"/>
      <c r="F135" s="555">
        <v>41486</v>
      </c>
      <c r="G135" s="545"/>
      <c r="H135" s="545" t="s">
        <v>3554</v>
      </c>
      <c r="I135" s="513" t="s">
        <v>3810</v>
      </c>
      <c r="J135" s="544" t="s">
        <v>9</v>
      </c>
      <c r="K135" s="556"/>
      <c r="L135" s="545" t="s">
        <v>144</v>
      </c>
      <c r="M135" s="551" t="s">
        <v>3636</v>
      </c>
      <c r="N135" s="545" t="s">
        <v>152</v>
      </c>
      <c r="O135" s="545" t="s">
        <v>180</v>
      </c>
      <c r="P135" s="519">
        <v>1.7</v>
      </c>
      <c r="Q135" s="517">
        <v>1.6</v>
      </c>
      <c r="R135" s="508"/>
      <c r="S135" s="519"/>
      <c r="T135" s="508" t="s">
        <v>172</v>
      </c>
      <c r="U135" s="519"/>
      <c r="V135" s="545"/>
      <c r="W135" s="546">
        <v>84</v>
      </c>
      <c r="X135" s="545">
        <v>12</v>
      </c>
      <c r="Y135" s="519">
        <v>19.55</v>
      </c>
      <c r="Z135" s="519">
        <f t="shared" si="1"/>
        <v>28</v>
      </c>
      <c r="AA135" s="545"/>
      <c r="AB135" s="545"/>
      <c r="AC135" s="545"/>
      <c r="AD135" s="545"/>
      <c r="AE135" s="545"/>
      <c r="AF135" s="545"/>
      <c r="AG135" s="545"/>
      <c r="AH135" s="547"/>
      <c r="AI135" s="547"/>
      <c r="AJ135" s="547"/>
      <c r="AK135" s="557"/>
      <c r="AL135" s="557"/>
      <c r="AM135" s="557"/>
      <c r="AN135" s="545"/>
      <c r="AO135" s="547"/>
    </row>
    <row r="136" spans="2:41" ht="35.1" hidden="1" customHeight="1" x14ac:dyDescent="0.25">
      <c r="B136" s="508">
        <v>134</v>
      </c>
      <c r="C136" s="508" t="s">
        <v>203</v>
      </c>
      <c r="D136" s="560" t="s">
        <v>3562</v>
      </c>
      <c r="E136" s="542"/>
      <c r="F136" s="511">
        <v>40024</v>
      </c>
      <c r="G136" s="516"/>
      <c r="H136" s="508" t="s">
        <v>1757</v>
      </c>
      <c r="I136" s="513" t="s">
        <v>3810</v>
      </c>
      <c r="J136" s="516" t="s">
        <v>9</v>
      </c>
      <c r="K136" s="515" t="s">
        <v>2</v>
      </c>
      <c r="L136" s="508" t="s">
        <v>144</v>
      </c>
      <c r="M136" s="551" t="s">
        <v>3636</v>
      </c>
      <c r="N136" s="508" t="s">
        <v>152</v>
      </c>
      <c r="O136" s="508" t="s">
        <v>178</v>
      </c>
      <c r="P136" s="517">
        <v>0.9</v>
      </c>
      <c r="Q136" s="517">
        <v>0.6</v>
      </c>
      <c r="R136" s="508"/>
      <c r="S136" s="517"/>
      <c r="T136" s="508" t="s">
        <v>173</v>
      </c>
      <c r="U136" s="517"/>
      <c r="V136" s="508"/>
      <c r="W136" s="518">
        <v>96</v>
      </c>
      <c r="X136" s="508">
        <v>2</v>
      </c>
      <c r="Y136" s="517"/>
      <c r="Z136" s="519">
        <f t="shared" si="1"/>
        <v>32</v>
      </c>
      <c r="AA136" s="508">
        <v>2000</v>
      </c>
      <c r="AB136" s="508" t="s">
        <v>166</v>
      </c>
      <c r="AC136" s="508"/>
      <c r="AD136" s="508"/>
      <c r="AE136" s="508"/>
      <c r="AF136" s="508"/>
      <c r="AG136" s="508"/>
      <c r="AH136" s="520"/>
      <c r="AI136" s="520"/>
      <c r="AJ136" s="520"/>
      <c r="AK136" s="521"/>
      <c r="AL136" s="521"/>
      <c r="AM136" s="521"/>
      <c r="AN136" s="508" t="s">
        <v>447</v>
      </c>
      <c r="AO136" s="520"/>
    </row>
    <row r="137" spans="2:41" ht="35.1" hidden="1" customHeight="1" x14ac:dyDescent="0.25">
      <c r="B137" s="508">
        <v>135</v>
      </c>
      <c r="C137" s="545" t="s">
        <v>203</v>
      </c>
      <c r="D137" s="564" t="s">
        <v>3563</v>
      </c>
      <c r="E137" s="554"/>
      <c r="F137" s="555"/>
      <c r="G137" s="545"/>
      <c r="H137" s="508" t="s">
        <v>1759</v>
      </c>
      <c r="I137" s="513" t="s">
        <v>3810</v>
      </c>
      <c r="J137" s="516" t="s">
        <v>1334</v>
      </c>
      <c r="K137" s="556"/>
      <c r="L137" s="545" t="s">
        <v>144</v>
      </c>
      <c r="M137" s="508" t="s">
        <v>3637</v>
      </c>
      <c r="N137" s="545" t="s">
        <v>154</v>
      </c>
      <c r="O137" s="508" t="s">
        <v>181</v>
      </c>
      <c r="P137" s="519">
        <v>1.8</v>
      </c>
      <c r="Q137" s="517">
        <v>1.6</v>
      </c>
      <c r="R137" s="545" t="s">
        <v>795</v>
      </c>
      <c r="S137" s="519">
        <v>1.9</v>
      </c>
      <c r="T137" s="508" t="s">
        <v>172</v>
      </c>
      <c r="U137" s="519"/>
      <c r="V137" s="545"/>
      <c r="W137" s="546"/>
      <c r="X137" s="545"/>
      <c r="Y137" s="519"/>
      <c r="Z137" s="519"/>
      <c r="AA137" s="545"/>
      <c r="AB137" s="545"/>
      <c r="AC137" s="545"/>
      <c r="AD137" s="545"/>
      <c r="AE137" s="545"/>
      <c r="AF137" s="545"/>
      <c r="AG137" s="545"/>
      <c r="AH137" s="547"/>
      <c r="AI137" s="547"/>
      <c r="AJ137" s="547"/>
      <c r="AK137" s="557"/>
      <c r="AL137" s="557"/>
      <c r="AM137" s="557"/>
      <c r="AN137" s="545"/>
      <c r="AO137" s="547"/>
    </row>
    <row r="138" spans="2:41" ht="35.1" hidden="1" customHeight="1" x14ac:dyDescent="0.25">
      <c r="B138" s="508">
        <v>136</v>
      </c>
      <c r="C138" s="508" t="s">
        <v>203</v>
      </c>
      <c r="D138" s="560" t="s">
        <v>3564</v>
      </c>
      <c r="E138" s="542"/>
      <c r="F138" s="511">
        <v>40024</v>
      </c>
      <c r="G138" s="516"/>
      <c r="H138" s="508" t="s">
        <v>1755</v>
      </c>
      <c r="I138" s="513" t="s">
        <v>3810</v>
      </c>
      <c r="J138" s="516" t="s">
        <v>9</v>
      </c>
      <c r="K138" s="515" t="s">
        <v>2</v>
      </c>
      <c r="L138" s="508" t="s">
        <v>144</v>
      </c>
      <c r="M138" s="565" t="s">
        <v>3636</v>
      </c>
      <c r="N138" s="508" t="s">
        <v>152</v>
      </c>
      <c r="O138" s="508" t="s">
        <v>177</v>
      </c>
      <c r="P138" s="517">
        <v>0.8</v>
      </c>
      <c r="Q138" s="517">
        <v>0.5</v>
      </c>
      <c r="R138" s="508"/>
      <c r="S138" s="517"/>
      <c r="T138" s="508" t="s">
        <v>173</v>
      </c>
      <c r="U138" s="517"/>
      <c r="V138" s="508"/>
      <c r="W138" s="518">
        <v>96</v>
      </c>
      <c r="X138" s="508">
        <v>2</v>
      </c>
      <c r="Y138" s="517"/>
      <c r="Z138" s="519">
        <f>W138/3</f>
        <v>32</v>
      </c>
      <c r="AA138" s="508">
        <v>2000</v>
      </c>
      <c r="AB138" s="508" t="s">
        <v>166</v>
      </c>
      <c r="AC138" s="508"/>
      <c r="AD138" s="508"/>
      <c r="AE138" s="508"/>
      <c r="AF138" s="508"/>
      <c r="AG138" s="508"/>
      <c r="AH138" s="520"/>
      <c r="AI138" s="520"/>
      <c r="AJ138" s="520"/>
      <c r="AK138" s="521"/>
      <c r="AL138" s="521"/>
      <c r="AM138" s="521"/>
      <c r="AN138" s="508" t="s">
        <v>447</v>
      </c>
      <c r="AO138" s="520"/>
    </row>
    <row r="139" spans="2:41" ht="35.1" hidden="1" customHeight="1" x14ac:dyDescent="0.25">
      <c r="B139" s="508">
        <v>137</v>
      </c>
      <c r="C139" s="545" t="s">
        <v>203</v>
      </c>
      <c r="D139" s="564" t="s">
        <v>3565</v>
      </c>
      <c r="E139" s="554"/>
      <c r="F139" s="555"/>
      <c r="G139" s="545"/>
      <c r="H139" s="508" t="s">
        <v>1756</v>
      </c>
      <c r="I139" s="513" t="s">
        <v>3810</v>
      </c>
      <c r="J139" s="516" t="s">
        <v>1334</v>
      </c>
      <c r="K139" s="556"/>
      <c r="L139" s="545" t="s">
        <v>144</v>
      </c>
      <c r="M139" s="565" t="s">
        <v>3636</v>
      </c>
      <c r="N139" s="545" t="s">
        <v>154</v>
      </c>
      <c r="O139" s="508" t="s">
        <v>181</v>
      </c>
      <c r="P139" s="519">
        <v>2</v>
      </c>
      <c r="Q139" s="517">
        <v>1.7</v>
      </c>
      <c r="R139" s="545" t="s">
        <v>774</v>
      </c>
      <c r="S139" s="519">
        <v>1.7</v>
      </c>
      <c r="T139" s="508" t="s">
        <v>173</v>
      </c>
      <c r="U139" s="519"/>
      <c r="V139" s="545"/>
      <c r="W139" s="546"/>
      <c r="X139" s="545"/>
      <c r="Y139" s="519"/>
      <c r="Z139" s="519"/>
      <c r="AA139" s="545"/>
      <c r="AB139" s="545"/>
      <c r="AC139" s="545"/>
      <c r="AD139" s="545"/>
      <c r="AE139" s="545"/>
      <c r="AF139" s="545"/>
      <c r="AG139" s="545"/>
      <c r="AH139" s="547"/>
      <c r="AI139" s="547"/>
      <c r="AJ139" s="547"/>
      <c r="AK139" s="557"/>
      <c r="AL139" s="557"/>
      <c r="AM139" s="557"/>
      <c r="AN139" s="545"/>
      <c r="AO139" s="547"/>
    </row>
    <row r="140" spans="2:41" ht="35.1" hidden="1" customHeight="1" x14ac:dyDescent="0.25">
      <c r="B140" s="508">
        <v>138</v>
      </c>
      <c r="C140" s="545" t="s">
        <v>204</v>
      </c>
      <c r="D140" s="564" t="s">
        <v>3567</v>
      </c>
      <c r="E140" s="551"/>
      <c r="F140" s="555"/>
      <c r="G140" s="551"/>
      <c r="H140" s="566" t="s">
        <v>3566</v>
      </c>
      <c r="I140" s="513" t="s">
        <v>3810</v>
      </c>
      <c r="J140" s="516" t="s">
        <v>9</v>
      </c>
      <c r="K140" s="556"/>
      <c r="L140" s="545" t="s">
        <v>144</v>
      </c>
      <c r="M140" s="565" t="s">
        <v>3636</v>
      </c>
      <c r="N140" s="545" t="s">
        <v>152</v>
      </c>
      <c r="O140" s="508" t="s">
        <v>177</v>
      </c>
      <c r="P140" s="519">
        <v>0.8</v>
      </c>
      <c r="Q140" s="519">
        <v>0.7</v>
      </c>
      <c r="R140" s="508"/>
      <c r="S140" s="519"/>
      <c r="T140" s="508" t="s">
        <v>172</v>
      </c>
      <c r="U140" s="519"/>
      <c r="V140" s="545"/>
      <c r="W140" s="546"/>
      <c r="X140" s="545"/>
      <c r="Y140" s="519"/>
      <c r="Z140" s="519">
        <f t="shared" ref="Z140:Z152" si="2">W140/3</f>
        <v>0</v>
      </c>
      <c r="AA140" s="545"/>
      <c r="AB140" s="545"/>
      <c r="AC140" s="545"/>
      <c r="AD140" s="545"/>
      <c r="AE140" s="545"/>
      <c r="AF140" s="545"/>
      <c r="AG140" s="545"/>
      <c r="AH140" s="547"/>
      <c r="AI140" s="547"/>
      <c r="AJ140" s="547"/>
      <c r="AK140" s="557"/>
      <c r="AL140" s="557"/>
      <c r="AM140" s="557"/>
      <c r="AN140" s="545"/>
      <c r="AO140" s="547"/>
    </row>
    <row r="141" spans="2:41" ht="35.1" hidden="1" customHeight="1" x14ac:dyDescent="0.25">
      <c r="B141" s="508"/>
      <c r="C141" s="545" t="s">
        <v>203</v>
      </c>
      <c r="D141" s="617" t="s">
        <v>3869</v>
      </c>
      <c r="E141" s="551"/>
      <c r="F141" s="555"/>
      <c r="G141" s="551"/>
      <c r="H141" s="566" t="s">
        <v>3861</v>
      </c>
      <c r="I141" s="513"/>
      <c r="J141" s="618" t="s">
        <v>9</v>
      </c>
      <c r="K141" s="556"/>
      <c r="L141" s="545" t="s">
        <v>144</v>
      </c>
      <c r="M141" s="565" t="s">
        <v>3636</v>
      </c>
      <c r="N141" s="545" t="s">
        <v>152</v>
      </c>
      <c r="O141" s="508" t="s">
        <v>180</v>
      </c>
      <c r="P141" s="519">
        <v>1.6</v>
      </c>
      <c r="Q141" s="519">
        <v>1.3</v>
      </c>
      <c r="R141" s="508"/>
      <c r="S141" s="519"/>
      <c r="T141" s="508" t="s">
        <v>172</v>
      </c>
      <c r="U141" s="519"/>
      <c r="V141" s="545"/>
      <c r="W141" s="546"/>
      <c r="X141" s="545"/>
      <c r="Y141" s="519"/>
      <c r="Z141" s="519"/>
      <c r="AA141" s="545"/>
      <c r="AB141" s="545"/>
      <c r="AC141" s="545"/>
      <c r="AD141" s="545"/>
      <c r="AE141" s="545"/>
      <c r="AF141" s="545"/>
      <c r="AG141" s="545"/>
      <c r="AH141" s="547"/>
      <c r="AI141" s="547"/>
      <c r="AJ141" s="547"/>
      <c r="AK141" s="557"/>
      <c r="AL141" s="557"/>
      <c r="AM141" s="557"/>
      <c r="AN141" s="545"/>
      <c r="AO141" s="547"/>
    </row>
    <row r="142" spans="2:41" ht="35.1" hidden="1" customHeight="1" x14ac:dyDescent="0.25">
      <c r="B142" s="508"/>
      <c r="C142" s="545" t="s">
        <v>203</v>
      </c>
      <c r="D142" s="564" t="s">
        <v>3548</v>
      </c>
      <c r="E142" s="551"/>
      <c r="F142" s="555"/>
      <c r="G142" s="551"/>
      <c r="H142" s="619" t="s">
        <v>3862</v>
      </c>
      <c r="I142" s="513"/>
      <c r="J142" s="618" t="s">
        <v>9</v>
      </c>
      <c r="K142" s="556"/>
      <c r="L142" s="545" t="s">
        <v>144</v>
      </c>
      <c r="M142" s="565" t="s">
        <v>3636</v>
      </c>
      <c r="N142" s="545" t="s">
        <v>153</v>
      </c>
      <c r="O142" s="508" t="s">
        <v>178</v>
      </c>
      <c r="P142" s="519">
        <v>0.9</v>
      </c>
      <c r="Q142" s="519">
        <v>0.8</v>
      </c>
      <c r="R142" s="508" t="s">
        <v>774</v>
      </c>
      <c r="S142" s="519">
        <v>1.4</v>
      </c>
      <c r="T142" s="508" t="s">
        <v>172</v>
      </c>
      <c r="U142" s="519"/>
      <c r="V142" s="545"/>
      <c r="W142" s="546"/>
      <c r="X142" s="545"/>
      <c r="Y142" s="519"/>
      <c r="Z142" s="519"/>
      <c r="AA142" s="545"/>
      <c r="AB142" s="545"/>
      <c r="AC142" s="545"/>
      <c r="AD142" s="545"/>
      <c r="AE142" s="545"/>
      <c r="AF142" s="545"/>
      <c r="AG142" s="545"/>
      <c r="AH142" s="547"/>
      <c r="AI142" s="547"/>
      <c r="AJ142" s="547"/>
      <c r="AK142" s="557"/>
      <c r="AL142" s="557"/>
      <c r="AM142" s="557"/>
      <c r="AN142" s="545"/>
      <c r="AO142" s="547"/>
    </row>
    <row r="143" spans="2:41" ht="35.1" hidden="1" customHeight="1" x14ac:dyDescent="0.25">
      <c r="B143" s="508"/>
      <c r="C143" s="545" t="s">
        <v>203</v>
      </c>
      <c r="D143" s="564" t="s">
        <v>3551</v>
      </c>
      <c r="E143" s="551"/>
      <c r="F143" s="555"/>
      <c r="G143" s="551"/>
      <c r="H143" s="619" t="s">
        <v>3863</v>
      </c>
      <c r="I143" s="513"/>
      <c r="J143" s="618" t="s">
        <v>9</v>
      </c>
      <c r="K143" s="556"/>
      <c r="L143" s="545" t="s">
        <v>144</v>
      </c>
      <c r="M143" s="565" t="s">
        <v>3636</v>
      </c>
      <c r="N143" s="545" t="s">
        <v>152</v>
      </c>
      <c r="O143" s="508" t="s">
        <v>178</v>
      </c>
      <c r="P143" s="519">
        <v>1.01</v>
      </c>
      <c r="Q143" s="519">
        <v>0.93</v>
      </c>
      <c r="R143" s="508"/>
      <c r="S143" s="519"/>
      <c r="T143" s="508" t="s">
        <v>172</v>
      </c>
      <c r="U143" s="519"/>
      <c r="V143" s="545"/>
      <c r="W143" s="546"/>
      <c r="X143" s="545"/>
      <c r="Y143" s="519"/>
      <c r="Z143" s="519"/>
      <c r="AA143" s="545"/>
      <c r="AB143" s="545"/>
      <c r="AC143" s="545"/>
      <c r="AD143" s="545"/>
      <c r="AE143" s="545"/>
      <c r="AF143" s="545"/>
      <c r="AG143" s="545"/>
      <c r="AH143" s="547"/>
      <c r="AI143" s="547"/>
      <c r="AJ143" s="547"/>
      <c r="AK143" s="557"/>
      <c r="AL143" s="557"/>
      <c r="AM143" s="557"/>
      <c r="AN143" s="545"/>
      <c r="AO143" s="547"/>
    </row>
    <row r="144" spans="2:41" ht="35.1" hidden="1" customHeight="1" x14ac:dyDescent="0.25">
      <c r="B144" s="508"/>
      <c r="C144" s="545"/>
      <c r="D144" s="564"/>
      <c r="E144" s="551"/>
      <c r="F144" s="555"/>
      <c r="G144" s="551"/>
      <c r="H144" s="619" t="s">
        <v>3864</v>
      </c>
      <c r="I144" s="513"/>
      <c r="J144" s="618" t="s">
        <v>9</v>
      </c>
      <c r="K144" s="556"/>
      <c r="L144" s="545" t="s">
        <v>144</v>
      </c>
      <c r="M144" s="565" t="s">
        <v>3636</v>
      </c>
      <c r="N144" s="545" t="s">
        <v>152</v>
      </c>
      <c r="O144" s="508" t="s">
        <v>179</v>
      </c>
      <c r="P144" s="519">
        <v>1.3</v>
      </c>
      <c r="Q144" s="519">
        <v>1.19</v>
      </c>
      <c r="R144" s="508"/>
      <c r="S144" s="519"/>
      <c r="T144" s="508" t="s">
        <v>172</v>
      </c>
      <c r="U144" s="519"/>
      <c r="V144" s="545"/>
      <c r="W144" s="546"/>
      <c r="X144" s="545"/>
      <c r="Y144" s="519"/>
      <c r="Z144" s="519"/>
      <c r="AA144" s="545"/>
      <c r="AB144" s="545"/>
      <c r="AC144" s="545"/>
      <c r="AD144" s="545"/>
      <c r="AE144" s="545"/>
      <c r="AF144" s="545"/>
      <c r="AG144" s="545"/>
      <c r="AH144" s="547"/>
      <c r="AI144" s="547"/>
      <c r="AJ144" s="547"/>
      <c r="AK144" s="557"/>
      <c r="AL144" s="557"/>
      <c r="AM144" s="557"/>
      <c r="AN144" s="545"/>
      <c r="AO144" s="547"/>
    </row>
    <row r="145" spans="2:41" ht="35.1" hidden="1" customHeight="1" x14ac:dyDescent="0.25">
      <c r="B145" s="508"/>
      <c r="C145" s="545"/>
      <c r="D145" s="564"/>
      <c r="E145" s="551"/>
      <c r="F145" s="555"/>
      <c r="G145" s="551"/>
      <c r="H145" s="619" t="s">
        <v>3865</v>
      </c>
      <c r="I145" s="513"/>
      <c r="J145" s="618" t="s">
        <v>9</v>
      </c>
      <c r="K145" s="556"/>
      <c r="L145" s="545" t="s">
        <v>144</v>
      </c>
      <c r="M145" s="565" t="s">
        <v>3636</v>
      </c>
      <c r="N145" s="545" t="s">
        <v>152</v>
      </c>
      <c r="O145" s="508" t="s">
        <v>180</v>
      </c>
      <c r="P145" s="519">
        <v>1.7</v>
      </c>
      <c r="Q145" s="519">
        <v>1.6</v>
      </c>
      <c r="R145" s="508"/>
      <c r="S145" s="519"/>
      <c r="T145" s="508" t="s">
        <v>172</v>
      </c>
      <c r="U145" s="519"/>
      <c r="V145" s="545"/>
      <c r="W145" s="546"/>
      <c r="X145" s="545"/>
      <c r="Y145" s="519"/>
      <c r="Z145" s="519"/>
      <c r="AA145" s="545"/>
      <c r="AB145" s="545"/>
      <c r="AC145" s="545"/>
      <c r="AD145" s="545"/>
      <c r="AE145" s="545"/>
      <c r="AF145" s="545"/>
      <c r="AG145" s="545"/>
      <c r="AH145" s="547"/>
      <c r="AI145" s="547"/>
      <c r="AJ145" s="547"/>
      <c r="AK145" s="557"/>
      <c r="AL145" s="557"/>
      <c r="AM145" s="557"/>
      <c r="AN145" s="545"/>
      <c r="AO145" s="547"/>
    </row>
    <row r="146" spans="2:41" ht="35.1" hidden="1" customHeight="1" x14ac:dyDescent="0.25">
      <c r="B146" s="508">
        <v>139</v>
      </c>
      <c r="C146" s="545" t="s">
        <v>204</v>
      </c>
      <c r="D146" s="567"/>
      <c r="E146" s="551"/>
      <c r="F146" s="555"/>
      <c r="G146" s="551"/>
      <c r="H146" s="551" t="s">
        <v>721</v>
      </c>
      <c r="I146" s="513" t="s">
        <v>3810</v>
      </c>
      <c r="J146" s="524" t="s">
        <v>1334</v>
      </c>
      <c r="K146" s="556"/>
      <c r="L146" s="545" t="s">
        <v>144</v>
      </c>
      <c r="M146" s="565" t="s">
        <v>3636</v>
      </c>
      <c r="N146" s="545" t="s">
        <v>155</v>
      </c>
      <c r="O146" s="545" t="s">
        <v>179</v>
      </c>
      <c r="P146" s="519">
        <v>1.32</v>
      </c>
      <c r="Q146" s="519"/>
      <c r="R146" s="508"/>
      <c r="S146" s="519"/>
      <c r="T146" s="545" t="s">
        <v>173</v>
      </c>
      <c r="U146" s="519"/>
      <c r="V146" s="545"/>
      <c r="W146" s="546"/>
      <c r="X146" s="545"/>
      <c r="Y146" s="519"/>
      <c r="Z146" s="519">
        <f t="shared" si="2"/>
        <v>0</v>
      </c>
      <c r="AA146" s="545"/>
      <c r="AB146" s="545"/>
      <c r="AC146" s="545"/>
      <c r="AD146" s="545"/>
      <c r="AE146" s="545"/>
      <c r="AF146" s="545"/>
      <c r="AG146" s="545"/>
      <c r="AH146" s="547"/>
      <c r="AI146" s="547"/>
      <c r="AJ146" s="547"/>
      <c r="AK146" s="557"/>
      <c r="AL146" s="557"/>
      <c r="AM146" s="557"/>
      <c r="AN146" s="545"/>
      <c r="AO146" s="547"/>
    </row>
    <row r="147" spans="2:41" ht="35.1" hidden="1" customHeight="1" x14ac:dyDescent="0.25">
      <c r="B147" s="508">
        <v>140</v>
      </c>
      <c r="C147" s="545" t="s">
        <v>204</v>
      </c>
      <c r="D147" s="567"/>
      <c r="E147" s="551"/>
      <c r="F147" s="555"/>
      <c r="G147" s="551"/>
      <c r="H147" s="551" t="s">
        <v>720</v>
      </c>
      <c r="I147" s="513" t="s">
        <v>3810</v>
      </c>
      <c r="J147" s="524" t="s">
        <v>1334</v>
      </c>
      <c r="K147" s="556" t="s">
        <v>2</v>
      </c>
      <c r="L147" s="545" t="s">
        <v>144</v>
      </c>
      <c r="M147" s="565" t="s">
        <v>3636</v>
      </c>
      <c r="N147" s="545" t="s">
        <v>152</v>
      </c>
      <c r="O147" s="508" t="s">
        <v>178</v>
      </c>
      <c r="P147" s="519">
        <v>1</v>
      </c>
      <c r="Q147" s="519">
        <v>0.7</v>
      </c>
      <c r="R147" s="508"/>
      <c r="S147" s="519"/>
      <c r="T147" s="545" t="s">
        <v>172</v>
      </c>
      <c r="U147" s="519"/>
      <c r="V147" s="545"/>
      <c r="W147" s="546"/>
      <c r="X147" s="545"/>
      <c r="Y147" s="519"/>
      <c r="Z147" s="519">
        <f t="shared" si="2"/>
        <v>0</v>
      </c>
      <c r="AA147" s="545"/>
      <c r="AB147" s="545"/>
      <c r="AC147" s="545"/>
      <c r="AD147" s="545"/>
      <c r="AE147" s="545"/>
      <c r="AF147" s="545"/>
      <c r="AG147" s="545"/>
      <c r="AH147" s="547"/>
      <c r="AI147" s="547"/>
      <c r="AJ147" s="547"/>
      <c r="AK147" s="557"/>
      <c r="AL147" s="557"/>
      <c r="AM147" s="557"/>
      <c r="AN147" s="545"/>
      <c r="AO147" s="547"/>
    </row>
    <row r="148" spans="2:41" ht="35.1" hidden="1" customHeight="1" x14ac:dyDescent="0.25">
      <c r="B148" s="508">
        <v>141</v>
      </c>
      <c r="C148" s="545" t="s">
        <v>204</v>
      </c>
      <c r="D148" s="551"/>
      <c r="E148" s="551"/>
      <c r="F148" s="555"/>
      <c r="G148" s="551"/>
      <c r="H148" s="551" t="s">
        <v>719</v>
      </c>
      <c r="I148" s="513" t="s">
        <v>3810</v>
      </c>
      <c r="J148" s="524" t="s">
        <v>1334</v>
      </c>
      <c r="K148" s="556" t="s">
        <v>2</v>
      </c>
      <c r="L148" s="545" t="s">
        <v>144</v>
      </c>
      <c r="M148" s="565" t="s">
        <v>3636</v>
      </c>
      <c r="N148" s="545" t="s">
        <v>152</v>
      </c>
      <c r="O148" s="545" t="s">
        <v>180</v>
      </c>
      <c r="P148" s="519">
        <v>1.4</v>
      </c>
      <c r="Q148" s="519">
        <v>1.1000000000000001</v>
      </c>
      <c r="R148" s="508"/>
      <c r="S148" s="519"/>
      <c r="T148" s="545" t="s">
        <v>172</v>
      </c>
      <c r="U148" s="519"/>
      <c r="V148" s="545"/>
      <c r="W148" s="546"/>
      <c r="X148" s="545"/>
      <c r="Y148" s="519"/>
      <c r="Z148" s="519">
        <f t="shared" si="2"/>
        <v>0</v>
      </c>
      <c r="AA148" s="545"/>
      <c r="AB148" s="545"/>
      <c r="AC148" s="545"/>
      <c r="AD148" s="545"/>
      <c r="AE148" s="545"/>
      <c r="AF148" s="545"/>
      <c r="AG148" s="545"/>
      <c r="AH148" s="547"/>
      <c r="AI148" s="547"/>
      <c r="AJ148" s="547"/>
      <c r="AK148" s="557"/>
      <c r="AL148" s="557"/>
      <c r="AM148" s="557"/>
      <c r="AN148" s="545"/>
      <c r="AO148" s="547"/>
    </row>
    <row r="149" spans="2:41" ht="35.1" hidden="1" customHeight="1" x14ac:dyDescent="0.25">
      <c r="B149" s="508"/>
      <c r="C149" s="545" t="s">
        <v>204</v>
      </c>
      <c r="D149" s="551"/>
      <c r="E149" s="551"/>
      <c r="F149" s="555"/>
      <c r="G149" s="551"/>
      <c r="H149" s="478" t="s">
        <v>3859</v>
      </c>
      <c r="I149" s="513"/>
      <c r="J149" s="524" t="s">
        <v>1334</v>
      </c>
      <c r="K149" s="556"/>
      <c r="L149" s="545" t="s">
        <v>144</v>
      </c>
      <c r="M149" s="565" t="s">
        <v>3636</v>
      </c>
      <c r="N149" s="545" t="s">
        <v>154</v>
      </c>
      <c r="O149" s="545" t="s">
        <v>179</v>
      </c>
      <c r="P149" s="519">
        <v>1.2</v>
      </c>
      <c r="Q149" s="519"/>
      <c r="R149" s="508"/>
      <c r="S149" s="519"/>
      <c r="T149" s="545"/>
      <c r="U149" s="519"/>
      <c r="V149" s="545"/>
      <c r="W149" s="546"/>
      <c r="X149" s="545"/>
      <c r="Y149" s="519"/>
      <c r="Z149" s="519"/>
      <c r="AA149" s="545"/>
      <c r="AB149" s="545"/>
      <c r="AC149" s="545"/>
      <c r="AD149" s="545"/>
      <c r="AE149" s="545"/>
      <c r="AF149" s="545"/>
      <c r="AG149" s="545"/>
      <c r="AH149" s="547"/>
      <c r="AI149" s="547"/>
      <c r="AJ149" s="547"/>
      <c r="AK149" s="557"/>
      <c r="AL149" s="557"/>
      <c r="AM149" s="557"/>
      <c r="AN149" s="545"/>
      <c r="AO149" s="547"/>
    </row>
    <row r="150" spans="2:41" ht="35.1" hidden="1" customHeight="1" x14ac:dyDescent="0.25">
      <c r="B150" s="508"/>
      <c r="C150" s="545" t="s">
        <v>204</v>
      </c>
      <c r="D150" s="551"/>
      <c r="E150" s="551"/>
      <c r="F150" s="555"/>
      <c r="G150" s="551"/>
      <c r="H150" s="478" t="s">
        <v>3860</v>
      </c>
      <c r="I150" s="513"/>
      <c r="J150" s="524" t="s">
        <v>1334</v>
      </c>
      <c r="K150" s="556"/>
      <c r="L150" s="545" t="s">
        <v>144</v>
      </c>
      <c r="M150" s="565" t="s">
        <v>3636</v>
      </c>
      <c r="N150" s="545" t="s">
        <v>154</v>
      </c>
      <c r="O150" s="545" t="s">
        <v>180</v>
      </c>
      <c r="P150" s="519">
        <v>1.6</v>
      </c>
      <c r="Q150" s="519"/>
      <c r="R150" s="508"/>
      <c r="S150" s="519"/>
      <c r="T150" s="545" t="s">
        <v>173</v>
      </c>
      <c r="U150" s="519"/>
      <c r="V150" s="545"/>
      <c r="W150" s="546"/>
      <c r="X150" s="545"/>
      <c r="Y150" s="519"/>
      <c r="Z150" s="519"/>
      <c r="AA150" s="545"/>
      <c r="AB150" s="545"/>
      <c r="AC150" s="545"/>
      <c r="AD150" s="545"/>
      <c r="AE150" s="545"/>
      <c r="AF150" s="545"/>
      <c r="AG150" s="545"/>
      <c r="AH150" s="547"/>
      <c r="AI150" s="547"/>
      <c r="AJ150" s="547"/>
      <c r="AK150" s="557"/>
      <c r="AL150" s="557"/>
      <c r="AM150" s="557"/>
      <c r="AN150" s="545"/>
      <c r="AO150" s="547"/>
    </row>
    <row r="151" spans="2:41" ht="35.1" hidden="1" customHeight="1" x14ac:dyDescent="0.25">
      <c r="B151" s="508">
        <v>142</v>
      </c>
      <c r="C151" s="545" t="s">
        <v>204</v>
      </c>
      <c r="D151" s="567"/>
      <c r="E151" s="551"/>
      <c r="F151" s="555"/>
      <c r="G151" s="551"/>
      <c r="H151" s="551" t="s">
        <v>718</v>
      </c>
      <c r="I151" s="513" t="s">
        <v>3810</v>
      </c>
      <c r="J151" s="524" t="s">
        <v>1334</v>
      </c>
      <c r="K151" s="556"/>
      <c r="L151" s="545" t="s">
        <v>144</v>
      </c>
      <c r="M151" s="565" t="s">
        <v>3636</v>
      </c>
      <c r="N151" s="545" t="s">
        <v>152</v>
      </c>
      <c r="O151" s="545" t="s">
        <v>180</v>
      </c>
      <c r="P151" s="519">
        <v>1.34</v>
      </c>
      <c r="Q151" s="519">
        <v>1.2</v>
      </c>
      <c r="R151" s="508"/>
      <c r="S151" s="519"/>
      <c r="T151" s="545" t="s">
        <v>172</v>
      </c>
      <c r="U151" s="519"/>
      <c r="V151" s="545"/>
      <c r="W151" s="546"/>
      <c r="X151" s="545"/>
      <c r="Y151" s="519"/>
      <c r="Z151" s="519">
        <f t="shared" si="2"/>
        <v>0</v>
      </c>
      <c r="AA151" s="545"/>
      <c r="AB151" s="545"/>
      <c r="AC151" s="545"/>
      <c r="AD151" s="545"/>
      <c r="AE151" s="545"/>
      <c r="AF151" s="545"/>
      <c r="AG151" s="545"/>
      <c r="AH151" s="547"/>
      <c r="AI151" s="547"/>
      <c r="AJ151" s="547"/>
      <c r="AK151" s="557"/>
      <c r="AL151" s="557"/>
      <c r="AM151" s="557"/>
      <c r="AN151" s="545"/>
      <c r="AO151" s="547"/>
    </row>
    <row r="152" spans="2:41" ht="35.1" hidden="1" customHeight="1" x14ac:dyDescent="0.25">
      <c r="B152" s="508">
        <v>143</v>
      </c>
      <c r="C152" s="545" t="s">
        <v>204</v>
      </c>
      <c r="D152" s="567"/>
      <c r="E152" s="568"/>
      <c r="F152" s="555"/>
      <c r="G152" s="551"/>
      <c r="H152" s="551" t="s">
        <v>717</v>
      </c>
      <c r="I152" s="513" t="s">
        <v>3810</v>
      </c>
      <c r="J152" s="524" t="s">
        <v>1334</v>
      </c>
      <c r="K152" s="556"/>
      <c r="L152" s="545" t="s">
        <v>144</v>
      </c>
      <c r="M152" s="545" t="s">
        <v>3636</v>
      </c>
      <c r="N152" s="545" t="s">
        <v>152</v>
      </c>
      <c r="O152" s="545" t="s">
        <v>181</v>
      </c>
      <c r="P152" s="519">
        <v>1.86</v>
      </c>
      <c r="Q152" s="519">
        <v>1.56</v>
      </c>
      <c r="R152" s="508"/>
      <c r="S152" s="519"/>
      <c r="T152" s="545" t="s">
        <v>172</v>
      </c>
      <c r="U152" s="519"/>
      <c r="V152" s="545"/>
      <c r="W152" s="546"/>
      <c r="X152" s="545"/>
      <c r="Y152" s="519"/>
      <c r="Z152" s="519">
        <f t="shared" si="2"/>
        <v>0</v>
      </c>
      <c r="AA152" s="545"/>
      <c r="AB152" s="545"/>
      <c r="AC152" s="545"/>
      <c r="AD152" s="545"/>
      <c r="AE152" s="545"/>
      <c r="AF152" s="545"/>
      <c r="AG152" s="545"/>
      <c r="AH152" s="547"/>
      <c r="AI152" s="547"/>
      <c r="AJ152" s="547"/>
      <c r="AK152" s="557"/>
      <c r="AL152" s="557"/>
      <c r="AM152" s="557"/>
      <c r="AN152" s="545"/>
      <c r="AO152" s="547"/>
    </row>
    <row r="153" spans="2:41" ht="35.1" hidden="1" customHeight="1" x14ac:dyDescent="0.25">
      <c r="B153" s="508">
        <v>144</v>
      </c>
      <c r="C153" s="508" t="s">
        <v>203</v>
      </c>
      <c r="D153" s="544" t="s">
        <v>2334</v>
      </c>
      <c r="E153" s="544" t="s">
        <v>2295</v>
      </c>
      <c r="F153" s="511"/>
      <c r="G153" s="508"/>
      <c r="H153" s="545" t="s">
        <v>3832</v>
      </c>
      <c r="I153" s="513" t="s">
        <v>3810</v>
      </c>
      <c r="J153" s="565" t="s">
        <v>2311</v>
      </c>
      <c r="K153" s="515"/>
      <c r="L153" s="508" t="s">
        <v>144</v>
      </c>
      <c r="M153" s="516" t="s">
        <v>3637</v>
      </c>
      <c r="N153" s="508" t="s">
        <v>154</v>
      </c>
      <c r="O153" s="508" t="s">
        <v>179</v>
      </c>
      <c r="P153" s="517">
        <v>1.2</v>
      </c>
      <c r="Q153" s="517">
        <v>0.6</v>
      </c>
      <c r="R153" s="508" t="s">
        <v>772</v>
      </c>
      <c r="S153" s="517">
        <v>1</v>
      </c>
      <c r="T153" s="508" t="s">
        <v>173</v>
      </c>
      <c r="U153" s="517">
        <v>1.3</v>
      </c>
      <c r="V153" s="508">
        <v>32</v>
      </c>
      <c r="W153" s="518"/>
      <c r="X153" s="508"/>
      <c r="Y153" s="517"/>
      <c r="Z153" s="519"/>
      <c r="AA153" s="508"/>
      <c r="AB153" s="508" t="s">
        <v>166</v>
      </c>
      <c r="AC153" s="508"/>
      <c r="AD153" s="508"/>
      <c r="AE153" s="508"/>
      <c r="AF153" s="508"/>
      <c r="AG153" s="508"/>
      <c r="AH153" s="520"/>
      <c r="AI153" s="520"/>
      <c r="AJ153" s="520"/>
      <c r="AK153" s="521"/>
      <c r="AL153" s="521"/>
      <c r="AM153" s="521"/>
      <c r="AN153" s="508" t="s">
        <v>447</v>
      </c>
      <c r="AO153" s="520"/>
    </row>
    <row r="154" spans="2:41" ht="35.1" hidden="1" customHeight="1" x14ac:dyDescent="0.25">
      <c r="B154" s="508">
        <v>145</v>
      </c>
      <c r="C154" s="508" t="s">
        <v>203</v>
      </c>
      <c r="D154" s="544" t="s">
        <v>2345</v>
      </c>
      <c r="E154" s="544" t="s">
        <v>2296</v>
      </c>
      <c r="F154" s="511"/>
      <c r="G154" s="508"/>
      <c r="H154" s="544" t="s">
        <v>2017</v>
      </c>
      <c r="I154" s="513" t="s">
        <v>3810</v>
      </c>
      <c r="J154" s="565" t="s">
        <v>2311</v>
      </c>
      <c r="K154" s="515"/>
      <c r="L154" s="508" t="s">
        <v>144</v>
      </c>
      <c r="M154" s="551" t="s">
        <v>3637</v>
      </c>
      <c r="N154" s="508" t="s">
        <v>154</v>
      </c>
      <c r="O154" s="508" t="s">
        <v>182</v>
      </c>
      <c r="P154" s="517">
        <v>2.4</v>
      </c>
      <c r="Q154" s="517">
        <v>1.6</v>
      </c>
      <c r="R154" s="508" t="s">
        <v>776</v>
      </c>
      <c r="S154" s="517">
        <v>2.5</v>
      </c>
      <c r="T154" s="508" t="s">
        <v>172</v>
      </c>
      <c r="U154" s="517">
        <v>0.9</v>
      </c>
      <c r="V154" s="508">
        <v>23</v>
      </c>
      <c r="W154" s="518">
        <v>64</v>
      </c>
      <c r="X154" s="508">
        <v>12</v>
      </c>
      <c r="Y154" s="517"/>
      <c r="Z154" s="519">
        <f>W154/3</f>
        <v>21.333333333333332</v>
      </c>
      <c r="AA154" s="508"/>
      <c r="AB154" s="508" t="s">
        <v>166</v>
      </c>
      <c r="AC154" s="508"/>
      <c r="AD154" s="508"/>
      <c r="AE154" s="508"/>
      <c r="AF154" s="508"/>
      <c r="AG154" s="508"/>
      <c r="AH154" s="520"/>
      <c r="AI154" s="520"/>
      <c r="AJ154" s="520"/>
      <c r="AK154" s="521"/>
      <c r="AL154" s="521"/>
      <c r="AM154" s="521"/>
      <c r="AN154" s="508"/>
      <c r="AO154" s="520">
        <v>42.3</v>
      </c>
    </row>
    <row r="155" spans="2:41" ht="35.1" hidden="1" customHeight="1" x14ac:dyDescent="0.25">
      <c r="B155" s="508">
        <v>146</v>
      </c>
      <c r="C155" s="508" t="s">
        <v>203</v>
      </c>
      <c r="D155" s="544" t="s">
        <v>2355</v>
      </c>
      <c r="E155" s="544" t="s">
        <v>2297</v>
      </c>
      <c r="F155" s="511"/>
      <c r="G155" s="508"/>
      <c r="H155" s="544" t="s">
        <v>2016</v>
      </c>
      <c r="I155" s="513" t="s">
        <v>3810</v>
      </c>
      <c r="J155" s="565" t="s">
        <v>2311</v>
      </c>
      <c r="K155" s="515"/>
      <c r="L155" s="508" t="s">
        <v>144</v>
      </c>
      <c r="M155" s="551" t="s">
        <v>3637</v>
      </c>
      <c r="N155" s="508" t="s">
        <v>154</v>
      </c>
      <c r="O155" s="508" t="s">
        <v>181</v>
      </c>
      <c r="P155" s="517">
        <v>2</v>
      </c>
      <c r="Q155" s="517">
        <v>1.8</v>
      </c>
      <c r="R155" s="508"/>
      <c r="S155" s="517"/>
      <c r="T155" s="508" t="s">
        <v>172</v>
      </c>
      <c r="U155" s="517">
        <v>0.8</v>
      </c>
      <c r="V155" s="508">
        <v>25</v>
      </c>
      <c r="W155" s="518">
        <v>80</v>
      </c>
      <c r="X155" s="508">
        <v>12</v>
      </c>
      <c r="Y155" s="517"/>
      <c r="Z155" s="519">
        <f>W155/3</f>
        <v>26.666666666666668</v>
      </c>
      <c r="AA155" s="545">
        <v>2000</v>
      </c>
      <c r="AB155" s="545" t="s">
        <v>166</v>
      </c>
      <c r="AC155" s="508"/>
      <c r="AD155" s="508"/>
      <c r="AE155" s="508"/>
      <c r="AF155" s="508"/>
      <c r="AG155" s="545" t="s">
        <v>380</v>
      </c>
      <c r="AH155" s="520"/>
      <c r="AI155" s="520"/>
      <c r="AJ155" s="520"/>
      <c r="AK155" s="521"/>
      <c r="AL155" s="521"/>
      <c r="AM155" s="521"/>
      <c r="AN155" s="545" t="s">
        <v>447</v>
      </c>
      <c r="AO155" s="520">
        <v>40.5</v>
      </c>
    </row>
    <row r="156" spans="2:41" ht="35.1" hidden="1" customHeight="1" x14ac:dyDescent="0.25">
      <c r="B156" s="508">
        <v>147</v>
      </c>
      <c r="C156" s="508" t="s">
        <v>203</v>
      </c>
      <c r="D156" s="544" t="s">
        <v>2352</v>
      </c>
      <c r="E156" s="544" t="s">
        <v>2298</v>
      </c>
      <c r="F156" s="511"/>
      <c r="G156" s="508"/>
      <c r="H156" s="544" t="s">
        <v>1056</v>
      </c>
      <c r="I156" s="513" t="s">
        <v>3810</v>
      </c>
      <c r="J156" s="565" t="s">
        <v>2311</v>
      </c>
      <c r="K156" s="515"/>
      <c r="L156" s="508" t="s">
        <v>144</v>
      </c>
      <c r="M156" s="551" t="s">
        <v>3637</v>
      </c>
      <c r="N156" s="508" t="s">
        <v>153</v>
      </c>
      <c r="O156" s="508" t="s">
        <v>181</v>
      </c>
      <c r="P156" s="517">
        <v>1.9</v>
      </c>
      <c r="Q156" s="517">
        <v>1.6</v>
      </c>
      <c r="R156" s="508"/>
      <c r="S156" s="517"/>
      <c r="T156" s="508" t="s">
        <v>172</v>
      </c>
      <c r="U156" s="519">
        <v>0.6</v>
      </c>
      <c r="V156" s="545">
        <v>20</v>
      </c>
      <c r="W156" s="546">
        <v>60</v>
      </c>
      <c r="X156" s="508"/>
      <c r="Y156" s="517"/>
      <c r="Z156" s="519">
        <f>W156/3</f>
        <v>20</v>
      </c>
      <c r="AA156" s="508"/>
      <c r="AB156" s="545" t="s">
        <v>166</v>
      </c>
      <c r="AC156" s="508"/>
      <c r="AD156" s="508"/>
      <c r="AE156" s="508"/>
      <c r="AF156" s="508"/>
      <c r="AG156" s="508"/>
      <c r="AH156" s="520"/>
      <c r="AI156" s="520"/>
      <c r="AJ156" s="520"/>
      <c r="AK156" s="521"/>
      <c r="AL156" s="521"/>
      <c r="AM156" s="521"/>
      <c r="AN156" s="545" t="s">
        <v>447</v>
      </c>
      <c r="AO156" s="547">
        <v>34.6</v>
      </c>
    </row>
    <row r="157" spans="2:41" ht="35.1" hidden="1" customHeight="1" x14ac:dyDescent="0.25">
      <c r="B157" s="508">
        <v>148</v>
      </c>
      <c r="C157" s="508" t="s">
        <v>203</v>
      </c>
      <c r="D157" s="544" t="s">
        <v>2352</v>
      </c>
      <c r="E157" s="544" t="s">
        <v>2298</v>
      </c>
      <c r="F157" s="511"/>
      <c r="G157" s="508"/>
      <c r="H157" s="544" t="s">
        <v>1057</v>
      </c>
      <c r="I157" s="513" t="s">
        <v>3810</v>
      </c>
      <c r="J157" s="565" t="s">
        <v>2311</v>
      </c>
      <c r="K157" s="515"/>
      <c r="L157" s="508" t="s">
        <v>144</v>
      </c>
      <c r="M157" s="551" t="s">
        <v>3637</v>
      </c>
      <c r="N157" s="508" t="s">
        <v>153</v>
      </c>
      <c r="O157" s="508" t="s">
        <v>181</v>
      </c>
      <c r="P157" s="517">
        <v>2</v>
      </c>
      <c r="Q157" s="517">
        <v>1.8</v>
      </c>
      <c r="R157" s="508"/>
      <c r="S157" s="517"/>
      <c r="T157" s="508" t="s">
        <v>172</v>
      </c>
      <c r="U157" s="519">
        <v>0.6</v>
      </c>
      <c r="V157" s="545">
        <v>20</v>
      </c>
      <c r="W157" s="546">
        <v>60</v>
      </c>
      <c r="X157" s="508"/>
      <c r="Y157" s="517"/>
      <c r="Z157" s="519">
        <f>W157/3</f>
        <v>20</v>
      </c>
      <c r="AA157" s="508"/>
      <c r="AB157" s="545" t="s">
        <v>166</v>
      </c>
      <c r="AC157" s="508"/>
      <c r="AD157" s="508"/>
      <c r="AE157" s="508"/>
      <c r="AF157" s="508"/>
      <c r="AG157" s="508"/>
      <c r="AH157" s="520"/>
      <c r="AI157" s="520"/>
      <c r="AJ157" s="520"/>
      <c r="AK157" s="521"/>
      <c r="AL157" s="521"/>
      <c r="AM157" s="521"/>
      <c r="AN157" s="545" t="s">
        <v>447</v>
      </c>
      <c r="AO157" s="520">
        <v>32.700000000000003</v>
      </c>
    </row>
    <row r="158" spans="2:41" ht="35.1" hidden="1" customHeight="1" x14ac:dyDescent="0.25">
      <c r="B158" s="508">
        <v>149</v>
      </c>
      <c r="C158" s="508" t="s">
        <v>203</v>
      </c>
      <c r="D158" s="544" t="s">
        <v>2326</v>
      </c>
      <c r="E158" s="544" t="s">
        <v>2300</v>
      </c>
      <c r="F158" s="511"/>
      <c r="G158" s="508"/>
      <c r="H158" s="544" t="s">
        <v>2192</v>
      </c>
      <c r="I158" s="513" t="s">
        <v>3810</v>
      </c>
      <c r="J158" s="565" t="s">
        <v>2311</v>
      </c>
      <c r="K158" s="515"/>
      <c r="L158" s="508" t="s">
        <v>144</v>
      </c>
      <c r="M158" s="565" t="s">
        <v>3636</v>
      </c>
      <c r="N158" s="508" t="s">
        <v>152</v>
      </c>
      <c r="O158" s="508" t="s">
        <v>178</v>
      </c>
      <c r="P158" s="517">
        <v>0.9</v>
      </c>
      <c r="Q158" s="517">
        <v>0.8</v>
      </c>
      <c r="R158" s="508"/>
      <c r="S158" s="517"/>
      <c r="T158" s="508" t="s">
        <v>172</v>
      </c>
      <c r="U158" s="517">
        <v>1</v>
      </c>
      <c r="V158" s="508">
        <v>30</v>
      </c>
      <c r="W158" s="518">
        <v>48</v>
      </c>
      <c r="X158" s="508"/>
      <c r="Y158" s="517"/>
      <c r="Z158" s="519"/>
      <c r="AA158" s="508"/>
      <c r="AB158" s="508" t="s">
        <v>166</v>
      </c>
      <c r="AC158" s="508"/>
      <c r="AD158" s="508"/>
      <c r="AE158" s="508"/>
      <c r="AF158" s="508"/>
      <c r="AG158" s="508"/>
      <c r="AH158" s="520"/>
      <c r="AI158" s="520"/>
      <c r="AJ158" s="520"/>
      <c r="AK158" s="521"/>
      <c r="AL158" s="521"/>
      <c r="AM158" s="521"/>
      <c r="AN158" s="508" t="s">
        <v>447</v>
      </c>
      <c r="AO158" s="520"/>
    </row>
    <row r="159" spans="2:41" ht="35.1" hidden="1" customHeight="1" x14ac:dyDescent="0.25">
      <c r="B159" s="508">
        <v>150</v>
      </c>
      <c r="C159" s="508" t="s">
        <v>203</v>
      </c>
      <c r="D159" s="544" t="s">
        <v>2326</v>
      </c>
      <c r="E159" s="544" t="s">
        <v>2300</v>
      </c>
      <c r="F159" s="511"/>
      <c r="G159" s="508"/>
      <c r="H159" s="544" t="s">
        <v>2192</v>
      </c>
      <c r="I159" s="513" t="s">
        <v>3810</v>
      </c>
      <c r="J159" s="565" t="s">
        <v>2311</v>
      </c>
      <c r="K159" s="515"/>
      <c r="L159" s="508" t="s">
        <v>144</v>
      </c>
      <c r="M159" s="565" t="s">
        <v>3636</v>
      </c>
      <c r="N159" s="508" t="s">
        <v>605</v>
      </c>
      <c r="O159" s="508" t="s">
        <v>178</v>
      </c>
      <c r="P159" s="517">
        <v>1</v>
      </c>
      <c r="Q159" s="517">
        <v>0.8</v>
      </c>
      <c r="R159" s="508" t="s">
        <v>776</v>
      </c>
      <c r="S159" s="517">
        <v>2.2000000000000002</v>
      </c>
      <c r="T159" s="508" t="s">
        <v>172</v>
      </c>
      <c r="U159" s="517">
        <v>1</v>
      </c>
      <c r="V159" s="508">
        <v>30</v>
      </c>
      <c r="W159" s="518">
        <v>48</v>
      </c>
      <c r="X159" s="508"/>
      <c r="Y159" s="517"/>
      <c r="Z159" s="519"/>
      <c r="AA159" s="508"/>
      <c r="AB159" s="508" t="s">
        <v>166</v>
      </c>
      <c r="AC159" s="508"/>
      <c r="AD159" s="508"/>
      <c r="AE159" s="508"/>
      <c r="AF159" s="508"/>
      <c r="AG159" s="508"/>
      <c r="AH159" s="520"/>
      <c r="AI159" s="520"/>
      <c r="AJ159" s="520"/>
      <c r="AK159" s="521"/>
      <c r="AL159" s="521"/>
      <c r="AM159" s="521"/>
      <c r="AN159" s="508" t="s">
        <v>447</v>
      </c>
      <c r="AO159" s="520"/>
    </row>
    <row r="160" spans="2:41" ht="35.1" hidden="1" customHeight="1" x14ac:dyDescent="0.25">
      <c r="B160" s="508">
        <v>151</v>
      </c>
      <c r="C160" s="508" t="s">
        <v>203</v>
      </c>
      <c r="D160" s="544" t="s">
        <v>2326</v>
      </c>
      <c r="E160" s="544" t="s">
        <v>2300</v>
      </c>
      <c r="F160" s="511"/>
      <c r="G160" s="508"/>
      <c r="H160" s="544" t="s">
        <v>2192</v>
      </c>
      <c r="I160" s="513" t="s">
        <v>3810</v>
      </c>
      <c r="J160" s="565" t="s">
        <v>2311</v>
      </c>
      <c r="K160" s="515"/>
      <c r="L160" s="508" t="s">
        <v>144</v>
      </c>
      <c r="M160" s="565" t="s">
        <v>3636</v>
      </c>
      <c r="N160" s="508" t="s">
        <v>153</v>
      </c>
      <c r="O160" s="508" t="s">
        <v>178</v>
      </c>
      <c r="P160" s="517">
        <v>1</v>
      </c>
      <c r="Q160" s="517">
        <v>0.8</v>
      </c>
      <c r="R160" s="508" t="s">
        <v>776</v>
      </c>
      <c r="S160" s="517">
        <v>2.2000000000000002</v>
      </c>
      <c r="T160" s="508" t="s">
        <v>172</v>
      </c>
      <c r="U160" s="517">
        <v>1</v>
      </c>
      <c r="V160" s="508">
        <v>30</v>
      </c>
      <c r="W160" s="518">
        <v>48</v>
      </c>
      <c r="X160" s="508"/>
      <c r="Y160" s="517"/>
      <c r="Z160" s="519"/>
      <c r="AA160" s="508"/>
      <c r="AB160" s="508" t="s">
        <v>166</v>
      </c>
      <c r="AC160" s="508"/>
      <c r="AD160" s="508"/>
      <c r="AE160" s="508"/>
      <c r="AF160" s="508"/>
      <c r="AG160" s="508"/>
      <c r="AH160" s="520"/>
      <c r="AI160" s="520"/>
      <c r="AJ160" s="520"/>
      <c r="AK160" s="521"/>
      <c r="AL160" s="521"/>
      <c r="AM160" s="521"/>
      <c r="AN160" s="508" t="s">
        <v>447</v>
      </c>
      <c r="AO160" s="520"/>
    </row>
    <row r="161" spans="2:41" ht="35.1" hidden="1" customHeight="1" x14ac:dyDescent="0.25">
      <c r="B161" s="508">
        <v>152</v>
      </c>
      <c r="C161" s="508" t="s">
        <v>203</v>
      </c>
      <c r="D161" s="544" t="s">
        <v>2328</v>
      </c>
      <c r="E161" s="544" t="s">
        <v>2301</v>
      </c>
      <c r="F161" s="511"/>
      <c r="G161" s="508"/>
      <c r="H161" s="544" t="s">
        <v>2196</v>
      </c>
      <c r="I161" s="513" t="s">
        <v>3810</v>
      </c>
      <c r="J161" s="565" t="s">
        <v>2311</v>
      </c>
      <c r="K161" s="515"/>
      <c r="L161" s="508" t="s">
        <v>144</v>
      </c>
      <c r="M161" s="565" t="s">
        <v>3636</v>
      </c>
      <c r="N161" s="508" t="s">
        <v>152</v>
      </c>
      <c r="O161" s="508" t="s">
        <v>178</v>
      </c>
      <c r="P161" s="517">
        <v>1</v>
      </c>
      <c r="Q161" s="517">
        <v>0.9</v>
      </c>
      <c r="R161" s="508"/>
      <c r="S161" s="517"/>
      <c r="T161" s="508" t="s">
        <v>172</v>
      </c>
      <c r="U161" s="517">
        <v>1</v>
      </c>
      <c r="V161" s="508">
        <v>30</v>
      </c>
      <c r="W161" s="518">
        <v>48</v>
      </c>
      <c r="X161" s="508"/>
      <c r="Y161" s="517"/>
      <c r="Z161" s="519"/>
      <c r="AA161" s="508"/>
      <c r="AB161" s="508" t="s">
        <v>166</v>
      </c>
      <c r="AC161" s="508"/>
      <c r="AD161" s="508"/>
      <c r="AE161" s="508"/>
      <c r="AF161" s="508"/>
      <c r="AG161" s="508"/>
      <c r="AH161" s="520"/>
      <c r="AI161" s="520"/>
      <c r="AJ161" s="520"/>
      <c r="AK161" s="521"/>
      <c r="AL161" s="521"/>
      <c r="AM161" s="521"/>
      <c r="AN161" s="508" t="s">
        <v>447</v>
      </c>
      <c r="AO161" s="520"/>
    </row>
    <row r="162" spans="2:41" ht="35.1" hidden="1" customHeight="1" x14ac:dyDescent="0.25">
      <c r="B162" s="508">
        <v>153</v>
      </c>
      <c r="C162" s="508" t="s">
        <v>203</v>
      </c>
      <c r="D162" s="544" t="s">
        <v>2328</v>
      </c>
      <c r="E162" s="544" t="s">
        <v>2301</v>
      </c>
      <c r="F162" s="511"/>
      <c r="G162" s="508"/>
      <c r="H162" s="544" t="s">
        <v>2196</v>
      </c>
      <c r="I162" s="513" t="s">
        <v>3810</v>
      </c>
      <c r="J162" s="565" t="s">
        <v>2311</v>
      </c>
      <c r="K162" s="515"/>
      <c r="L162" s="508" t="s">
        <v>144</v>
      </c>
      <c r="M162" s="565" t="s">
        <v>3636</v>
      </c>
      <c r="N162" s="508" t="s">
        <v>605</v>
      </c>
      <c r="O162" s="508" t="s">
        <v>179</v>
      </c>
      <c r="P162" s="517">
        <v>1.3</v>
      </c>
      <c r="Q162" s="517">
        <v>1.2</v>
      </c>
      <c r="R162" s="508" t="s">
        <v>795</v>
      </c>
      <c r="S162" s="517">
        <v>2.1</v>
      </c>
      <c r="T162" s="508" t="s">
        <v>172</v>
      </c>
      <c r="U162" s="517">
        <v>1</v>
      </c>
      <c r="V162" s="508">
        <v>30</v>
      </c>
      <c r="W162" s="518">
        <v>48</v>
      </c>
      <c r="X162" s="508"/>
      <c r="Y162" s="517"/>
      <c r="Z162" s="519"/>
      <c r="AA162" s="508"/>
      <c r="AB162" s="508" t="s">
        <v>166</v>
      </c>
      <c r="AC162" s="508"/>
      <c r="AD162" s="508"/>
      <c r="AE162" s="508"/>
      <c r="AF162" s="508"/>
      <c r="AG162" s="508"/>
      <c r="AH162" s="520"/>
      <c r="AI162" s="520"/>
      <c r="AJ162" s="520"/>
      <c r="AK162" s="521"/>
      <c r="AL162" s="521"/>
      <c r="AM162" s="521"/>
      <c r="AN162" s="508" t="s">
        <v>447</v>
      </c>
      <c r="AO162" s="520"/>
    </row>
    <row r="163" spans="2:41" ht="35.1" hidden="1" customHeight="1" x14ac:dyDescent="0.25">
      <c r="B163" s="508">
        <v>154</v>
      </c>
      <c r="C163" s="508" t="s">
        <v>203</v>
      </c>
      <c r="D163" s="544" t="s">
        <v>2328</v>
      </c>
      <c r="E163" s="544" t="s">
        <v>2301</v>
      </c>
      <c r="F163" s="511"/>
      <c r="G163" s="508"/>
      <c r="H163" s="544" t="s">
        <v>2196</v>
      </c>
      <c r="I163" s="513" t="s">
        <v>3810</v>
      </c>
      <c r="J163" s="565" t="s">
        <v>2311</v>
      </c>
      <c r="K163" s="515"/>
      <c r="L163" s="508" t="s">
        <v>144</v>
      </c>
      <c r="M163" s="565" t="s">
        <v>3636</v>
      </c>
      <c r="N163" s="508" t="s">
        <v>153</v>
      </c>
      <c r="O163" s="508" t="s">
        <v>179</v>
      </c>
      <c r="P163" s="517">
        <v>1.3</v>
      </c>
      <c r="Q163" s="517">
        <v>1.2</v>
      </c>
      <c r="R163" s="508" t="s">
        <v>795</v>
      </c>
      <c r="S163" s="517">
        <v>2.1</v>
      </c>
      <c r="T163" s="508" t="s">
        <v>172</v>
      </c>
      <c r="U163" s="517">
        <v>1</v>
      </c>
      <c r="V163" s="508">
        <v>30</v>
      </c>
      <c r="W163" s="518">
        <v>48</v>
      </c>
      <c r="X163" s="508"/>
      <c r="Y163" s="517"/>
      <c r="Z163" s="519"/>
      <c r="AA163" s="508"/>
      <c r="AB163" s="508" t="s">
        <v>166</v>
      </c>
      <c r="AC163" s="508"/>
      <c r="AD163" s="508"/>
      <c r="AE163" s="508"/>
      <c r="AF163" s="508"/>
      <c r="AG163" s="508"/>
      <c r="AH163" s="520"/>
      <c r="AI163" s="520"/>
      <c r="AJ163" s="520"/>
      <c r="AK163" s="521"/>
      <c r="AL163" s="521"/>
      <c r="AM163" s="521"/>
      <c r="AN163" s="508" t="s">
        <v>447</v>
      </c>
      <c r="AO163" s="520"/>
    </row>
    <row r="164" spans="2:41" ht="35.1" hidden="1" customHeight="1" x14ac:dyDescent="0.25">
      <c r="B164" s="508">
        <v>155</v>
      </c>
      <c r="C164" s="508" t="s">
        <v>203</v>
      </c>
      <c r="D164" s="544" t="s">
        <v>2327</v>
      </c>
      <c r="E164" s="544" t="s">
        <v>2302</v>
      </c>
      <c r="F164" s="511"/>
      <c r="G164" s="508"/>
      <c r="H164" s="544" t="s">
        <v>2194</v>
      </c>
      <c r="I164" s="513" t="s">
        <v>3810</v>
      </c>
      <c r="J164" s="565" t="s">
        <v>2311</v>
      </c>
      <c r="K164" s="515"/>
      <c r="L164" s="508" t="s">
        <v>144</v>
      </c>
      <c r="M164" s="565" t="s">
        <v>3636</v>
      </c>
      <c r="N164" s="508" t="s">
        <v>152</v>
      </c>
      <c r="O164" s="508" t="s">
        <v>180</v>
      </c>
      <c r="P164" s="517">
        <v>1.7</v>
      </c>
      <c r="Q164" s="517">
        <v>1.6</v>
      </c>
      <c r="R164" s="508"/>
      <c r="S164" s="517"/>
      <c r="T164" s="508" t="s">
        <v>172</v>
      </c>
      <c r="U164" s="517">
        <v>1</v>
      </c>
      <c r="V164" s="508">
        <v>30</v>
      </c>
      <c r="W164" s="518">
        <v>48</v>
      </c>
      <c r="X164" s="508"/>
      <c r="Y164" s="517"/>
      <c r="Z164" s="519"/>
      <c r="AA164" s="508"/>
      <c r="AB164" s="508" t="s">
        <v>166</v>
      </c>
      <c r="AC164" s="508"/>
      <c r="AD164" s="508"/>
      <c r="AE164" s="508"/>
      <c r="AF164" s="508"/>
      <c r="AG164" s="508"/>
      <c r="AH164" s="520"/>
      <c r="AI164" s="520"/>
      <c r="AJ164" s="520"/>
      <c r="AK164" s="521"/>
      <c r="AL164" s="521"/>
      <c r="AM164" s="521"/>
      <c r="AN164" s="508" t="s">
        <v>447</v>
      </c>
      <c r="AO164" s="520"/>
    </row>
    <row r="165" spans="2:41" ht="35.1" hidden="1" customHeight="1" x14ac:dyDescent="0.25">
      <c r="B165" s="508">
        <v>156</v>
      </c>
      <c r="C165" s="508" t="s">
        <v>203</v>
      </c>
      <c r="D165" s="544" t="s">
        <v>2354</v>
      </c>
      <c r="E165" s="544" t="s">
        <v>2303</v>
      </c>
      <c r="F165" s="511"/>
      <c r="G165" s="508"/>
      <c r="H165" s="544" t="s">
        <v>2496</v>
      </c>
      <c r="I165" s="513" t="s">
        <v>3810</v>
      </c>
      <c r="J165" s="565" t="s">
        <v>2311</v>
      </c>
      <c r="K165" s="515"/>
      <c r="L165" s="508" t="s">
        <v>144</v>
      </c>
      <c r="M165" s="565" t="s">
        <v>3636</v>
      </c>
      <c r="N165" s="508" t="s">
        <v>153</v>
      </c>
      <c r="O165" s="508" t="s">
        <v>179</v>
      </c>
      <c r="P165" s="519">
        <v>1.2</v>
      </c>
      <c r="Q165" s="517">
        <v>1.1000000000000001</v>
      </c>
      <c r="R165" s="508"/>
      <c r="S165" s="517"/>
      <c r="T165" s="508" t="s">
        <v>172</v>
      </c>
      <c r="U165" s="519">
        <v>0.8</v>
      </c>
      <c r="V165" s="545">
        <v>22</v>
      </c>
      <c r="W165" s="546">
        <v>60</v>
      </c>
      <c r="X165" s="508"/>
      <c r="Y165" s="517"/>
      <c r="Z165" s="519">
        <f>W165/3</f>
        <v>20</v>
      </c>
      <c r="AA165" s="545">
        <v>1333</v>
      </c>
      <c r="AB165" s="545" t="s">
        <v>166</v>
      </c>
      <c r="AC165" s="508"/>
      <c r="AD165" s="508"/>
      <c r="AE165" s="508"/>
      <c r="AF165" s="508"/>
      <c r="AG165" s="508"/>
      <c r="AH165" s="520"/>
      <c r="AI165" s="520"/>
      <c r="AJ165" s="520"/>
      <c r="AK165" s="521"/>
      <c r="AL165" s="521"/>
      <c r="AM165" s="521"/>
      <c r="AN165" s="508" t="s">
        <v>447</v>
      </c>
      <c r="AO165" s="520"/>
    </row>
    <row r="166" spans="2:41" ht="35.1" hidden="1" customHeight="1" x14ac:dyDescent="0.25">
      <c r="B166" s="508">
        <v>157</v>
      </c>
      <c r="C166" s="508" t="s">
        <v>203</v>
      </c>
      <c r="D166" s="544" t="s">
        <v>2353</v>
      </c>
      <c r="E166" s="544" t="s">
        <v>2305</v>
      </c>
      <c r="F166" s="511"/>
      <c r="G166" s="508"/>
      <c r="H166" s="516" t="s">
        <v>2001</v>
      </c>
      <c r="I166" s="513" t="s">
        <v>3810</v>
      </c>
      <c r="J166" s="565" t="s">
        <v>2311</v>
      </c>
      <c r="K166" s="515"/>
      <c r="L166" s="508" t="s">
        <v>144</v>
      </c>
      <c r="M166" s="565" t="s">
        <v>3636</v>
      </c>
      <c r="N166" s="508" t="s">
        <v>153</v>
      </c>
      <c r="O166" s="508" t="s">
        <v>180</v>
      </c>
      <c r="P166" s="517"/>
      <c r="Q166" s="517">
        <v>1.3</v>
      </c>
      <c r="R166" s="508"/>
      <c r="S166" s="517"/>
      <c r="T166" s="508" t="s">
        <v>172</v>
      </c>
      <c r="U166" s="517"/>
      <c r="V166" s="508"/>
      <c r="W166" s="518"/>
      <c r="X166" s="508"/>
      <c r="Y166" s="517"/>
      <c r="Z166" s="519"/>
      <c r="AA166" s="508"/>
      <c r="AB166" s="508"/>
      <c r="AC166" s="508"/>
      <c r="AD166" s="508"/>
      <c r="AE166" s="508"/>
      <c r="AF166" s="508"/>
      <c r="AG166" s="508"/>
      <c r="AH166" s="520"/>
      <c r="AI166" s="520"/>
      <c r="AJ166" s="520"/>
      <c r="AK166" s="521"/>
      <c r="AL166" s="521"/>
      <c r="AM166" s="521"/>
      <c r="AN166" s="508"/>
      <c r="AO166" s="520"/>
    </row>
    <row r="167" spans="2:41" ht="35.1" hidden="1" customHeight="1" x14ac:dyDescent="0.25">
      <c r="B167" s="508">
        <v>158</v>
      </c>
      <c r="C167" s="508" t="s">
        <v>203</v>
      </c>
      <c r="D167" s="544" t="s">
        <v>2348</v>
      </c>
      <c r="E167" s="544" t="s">
        <v>2308</v>
      </c>
      <c r="F167" s="511"/>
      <c r="G167" s="508"/>
      <c r="H167" s="516" t="s">
        <v>1059</v>
      </c>
      <c r="I167" s="513" t="s">
        <v>3810</v>
      </c>
      <c r="J167" s="565" t="s">
        <v>2311</v>
      </c>
      <c r="K167" s="515"/>
      <c r="L167" s="508" t="s">
        <v>144</v>
      </c>
      <c r="M167" s="565" t="s">
        <v>3636</v>
      </c>
      <c r="N167" s="508" t="s">
        <v>152</v>
      </c>
      <c r="O167" s="508" t="s">
        <v>179</v>
      </c>
      <c r="P167" s="517">
        <v>1.3</v>
      </c>
      <c r="Q167" s="517">
        <v>1.3</v>
      </c>
      <c r="R167" s="508"/>
      <c r="S167" s="517"/>
      <c r="T167" s="508" t="s">
        <v>172</v>
      </c>
      <c r="U167" s="517"/>
      <c r="V167" s="508"/>
      <c r="W167" s="518"/>
      <c r="X167" s="508"/>
      <c r="Y167" s="517"/>
      <c r="Z167" s="519"/>
      <c r="AA167" s="508"/>
      <c r="AB167" s="545" t="s">
        <v>166</v>
      </c>
      <c r="AC167" s="508"/>
      <c r="AD167" s="508"/>
      <c r="AE167" s="545" t="s">
        <v>380</v>
      </c>
      <c r="AF167" s="508"/>
      <c r="AG167" s="545"/>
      <c r="AH167" s="520"/>
      <c r="AI167" s="520"/>
      <c r="AJ167" s="520"/>
      <c r="AK167" s="521"/>
      <c r="AL167" s="521"/>
      <c r="AM167" s="521"/>
      <c r="AN167" s="545" t="s">
        <v>447</v>
      </c>
      <c r="AO167" s="520"/>
    </row>
    <row r="168" spans="2:41" ht="35.1" hidden="1" customHeight="1" x14ac:dyDescent="0.25">
      <c r="B168" s="508">
        <v>159</v>
      </c>
      <c r="C168" s="508" t="s">
        <v>203</v>
      </c>
      <c r="D168" s="544" t="s">
        <v>2349</v>
      </c>
      <c r="E168" s="544" t="s">
        <v>2309</v>
      </c>
      <c r="F168" s="511"/>
      <c r="G168" s="508"/>
      <c r="H168" s="516" t="s">
        <v>1060</v>
      </c>
      <c r="I168" s="513" t="s">
        <v>3810</v>
      </c>
      <c r="J168" s="565" t="s">
        <v>2311</v>
      </c>
      <c r="K168" s="515"/>
      <c r="L168" s="508" t="s">
        <v>144</v>
      </c>
      <c r="M168" s="565" t="s">
        <v>3636</v>
      </c>
      <c r="N168" s="508" t="s">
        <v>152</v>
      </c>
      <c r="O168" s="508" t="s">
        <v>180</v>
      </c>
      <c r="P168" s="517">
        <v>1.6</v>
      </c>
      <c r="Q168" s="517">
        <v>1.6</v>
      </c>
      <c r="R168" s="508"/>
      <c r="S168" s="517"/>
      <c r="T168" s="508" t="s">
        <v>172</v>
      </c>
      <c r="U168" s="517"/>
      <c r="V168" s="508"/>
      <c r="W168" s="518"/>
      <c r="X168" s="508"/>
      <c r="Y168" s="517"/>
      <c r="Z168" s="519"/>
      <c r="AA168" s="508"/>
      <c r="AB168" s="508"/>
      <c r="AC168" s="508"/>
      <c r="AD168" s="508"/>
      <c r="AE168" s="508"/>
      <c r="AF168" s="508"/>
      <c r="AG168" s="508"/>
      <c r="AH168" s="520"/>
      <c r="AI168" s="520"/>
      <c r="AJ168" s="520"/>
      <c r="AK168" s="521"/>
      <c r="AL168" s="521"/>
      <c r="AM168" s="521"/>
      <c r="AN168" s="508"/>
      <c r="AO168" s="520"/>
    </row>
    <row r="169" spans="2:41" ht="35.1" hidden="1" customHeight="1" x14ac:dyDescent="0.25">
      <c r="B169" s="508">
        <v>160</v>
      </c>
      <c r="C169" s="508" t="s">
        <v>203</v>
      </c>
      <c r="D169" s="544" t="s">
        <v>2347</v>
      </c>
      <c r="E169" s="544" t="s">
        <v>2310</v>
      </c>
      <c r="F169" s="511"/>
      <c r="G169" s="508"/>
      <c r="H169" s="516" t="s">
        <v>217</v>
      </c>
      <c r="I169" s="513" t="s">
        <v>3810</v>
      </c>
      <c r="J169" s="565" t="s">
        <v>2311</v>
      </c>
      <c r="K169" s="515"/>
      <c r="L169" s="508" t="s">
        <v>144</v>
      </c>
      <c r="M169" s="565" t="s">
        <v>3636</v>
      </c>
      <c r="N169" s="508" t="s">
        <v>152</v>
      </c>
      <c r="O169" s="508" t="s">
        <v>180</v>
      </c>
      <c r="P169" s="517">
        <v>1.7</v>
      </c>
      <c r="Q169" s="517">
        <v>1.6</v>
      </c>
      <c r="R169" s="508"/>
      <c r="S169" s="517"/>
      <c r="T169" s="508" t="s">
        <v>172</v>
      </c>
      <c r="U169" s="517"/>
      <c r="V169" s="508"/>
      <c r="W169" s="518"/>
      <c r="X169" s="508"/>
      <c r="Y169" s="517"/>
      <c r="Z169" s="519"/>
      <c r="AA169" s="508"/>
      <c r="AB169" s="545" t="s">
        <v>166</v>
      </c>
      <c r="AC169" s="508"/>
      <c r="AD169" s="508"/>
      <c r="AE169" s="508"/>
      <c r="AF169" s="508"/>
      <c r="AG169" s="508"/>
      <c r="AH169" s="520"/>
      <c r="AI169" s="520"/>
      <c r="AJ169" s="520"/>
      <c r="AK169" s="521"/>
      <c r="AL169" s="521"/>
      <c r="AM169" s="521"/>
      <c r="AN169" s="508"/>
      <c r="AO169" s="520"/>
    </row>
    <row r="170" spans="2:41" ht="35.1" hidden="1" customHeight="1" x14ac:dyDescent="0.25">
      <c r="B170" s="508">
        <v>161</v>
      </c>
      <c r="C170" s="508" t="s">
        <v>203</v>
      </c>
      <c r="D170" s="544" t="s">
        <v>2350</v>
      </c>
      <c r="E170" s="544" t="s">
        <v>2312</v>
      </c>
      <c r="F170" s="511"/>
      <c r="G170" s="508"/>
      <c r="H170" s="551" t="s">
        <v>3828</v>
      </c>
      <c r="I170" s="513" t="s">
        <v>3810</v>
      </c>
      <c r="J170" s="565" t="s">
        <v>2311</v>
      </c>
      <c r="K170" s="515"/>
      <c r="L170" s="508" t="s">
        <v>144</v>
      </c>
      <c r="M170" s="565" t="s">
        <v>3636</v>
      </c>
      <c r="N170" s="508" t="s">
        <v>152</v>
      </c>
      <c r="O170" s="508" t="s">
        <v>180</v>
      </c>
      <c r="P170" s="517">
        <v>1.7</v>
      </c>
      <c r="Q170" s="517">
        <v>1.5</v>
      </c>
      <c r="R170" s="508"/>
      <c r="S170" s="517"/>
      <c r="T170" s="508" t="s">
        <v>172</v>
      </c>
      <c r="U170" s="517"/>
      <c r="V170" s="508"/>
      <c r="W170" s="518"/>
      <c r="X170" s="508"/>
      <c r="Y170" s="517"/>
      <c r="Z170" s="519"/>
      <c r="AA170" s="508"/>
      <c r="AB170" s="545" t="s">
        <v>166</v>
      </c>
      <c r="AC170" s="508"/>
      <c r="AD170" s="508"/>
      <c r="AE170" s="508"/>
      <c r="AF170" s="508"/>
      <c r="AG170" s="508"/>
      <c r="AH170" s="520"/>
      <c r="AI170" s="520"/>
      <c r="AJ170" s="520"/>
      <c r="AK170" s="521"/>
      <c r="AL170" s="521"/>
      <c r="AM170" s="521"/>
      <c r="AN170" s="508"/>
      <c r="AO170" s="520"/>
    </row>
    <row r="171" spans="2:41" ht="35.1" hidden="1" customHeight="1" x14ac:dyDescent="0.25">
      <c r="B171" s="508">
        <v>162</v>
      </c>
      <c r="C171" s="508" t="s">
        <v>203</v>
      </c>
      <c r="D171" s="544" t="s">
        <v>2337</v>
      </c>
      <c r="E171" s="544" t="s">
        <v>2313</v>
      </c>
      <c r="F171" s="511"/>
      <c r="G171" s="508"/>
      <c r="H171" s="544" t="s">
        <v>755</v>
      </c>
      <c r="I171" s="513" t="s">
        <v>3810</v>
      </c>
      <c r="J171" s="565" t="s">
        <v>2311</v>
      </c>
      <c r="K171" s="515"/>
      <c r="L171" s="508" t="s">
        <v>144</v>
      </c>
      <c r="M171" s="565" t="s">
        <v>3636</v>
      </c>
      <c r="N171" s="508" t="s">
        <v>152</v>
      </c>
      <c r="O171" s="508" t="s">
        <v>178</v>
      </c>
      <c r="P171" s="517">
        <v>0.9</v>
      </c>
      <c r="Q171" s="517">
        <v>0.6</v>
      </c>
      <c r="R171" s="508"/>
      <c r="S171" s="517"/>
      <c r="T171" s="508" t="s">
        <v>173</v>
      </c>
      <c r="U171" s="517">
        <v>1.4</v>
      </c>
      <c r="V171" s="508">
        <v>32</v>
      </c>
      <c r="W171" s="518">
        <v>20</v>
      </c>
      <c r="X171" s="508"/>
      <c r="Y171" s="517"/>
      <c r="Z171" s="519"/>
      <c r="AA171" s="508"/>
      <c r="AB171" s="508" t="s">
        <v>166</v>
      </c>
      <c r="AC171" s="508"/>
      <c r="AD171" s="508"/>
      <c r="AE171" s="508"/>
      <c r="AF171" s="508"/>
      <c r="AG171" s="508"/>
      <c r="AH171" s="520"/>
      <c r="AI171" s="520"/>
      <c r="AJ171" s="520"/>
      <c r="AK171" s="521"/>
      <c r="AL171" s="521"/>
      <c r="AM171" s="521"/>
      <c r="AN171" s="508" t="s">
        <v>447</v>
      </c>
      <c r="AO171" s="520"/>
    </row>
    <row r="172" spans="2:41" ht="35.1" hidden="1" customHeight="1" x14ac:dyDescent="0.25">
      <c r="B172" s="508">
        <v>163</v>
      </c>
      <c r="C172" s="508" t="s">
        <v>203</v>
      </c>
      <c r="D172" s="544" t="s">
        <v>2331</v>
      </c>
      <c r="E172" s="544" t="s">
        <v>2307</v>
      </c>
      <c r="F172" s="511"/>
      <c r="G172" s="508"/>
      <c r="H172" s="544" t="s">
        <v>2734</v>
      </c>
      <c r="I172" s="513" t="s">
        <v>3810</v>
      </c>
      <c r="J172" s="565" t="s">
        <v>2311</v>
      </c>
      <c r="K172" s="515"/>
      <c r="L172" s="508" t="s">
        <v>144</v>
      </c>
      <c r="M172" s="565" t="s">
        <v>3636</v>
      </c>
      <c r="N172" s="508" t="s">
        <v>152</v>
      </c>
      <c r="O172" s="508" t="s">
        <v>179</v>
      </c>
      <c r="P172" s="517">
        <v>1.2</v>
      </c>
      <c r="Q172" s="517">
        <v>1.1000000000000001</v>
      </c>
      <c r="R172" s="508"/>
      <c r="S172" s="517"/>
      <c r="T172" s="508" t="s">
        <v>172</v>
      </c>
      <c r="U172" s="517"/>
      <c r="V172" s="508"/>
      <c r="W172" s="518"/>
      <c r="X172" s="508"/>
      <c r="Y172" s="517"/>
      <c r="Z172" s="519"/>
      <c r="AA172" s="508"/>
      <c r="AB172" s="508"/>
      <c r="AC172" s="508"/>
      <c r="AD172" s="508"/>
      <c r="AE172" s="545" t="s">
        <v>380</v>
      </c>
      <c r="AF172" s="508"/>
      <c r="AG172" s="545" t="s">
        <v>380</v>
      </c>
      <c r="AH172" s="520"/>
      <c r="AI172" s="520"/>
      <c r="AJ172" s="520"/>
      <c r="AK172" s="521"/>
      <c r="AL172" s="521"/>
      <c r="AM172" s="521"/>
      <c r="AN172" s="508"/>
      <c r="AO172" s="520"/>
    </row>
    <row r="173" spans="2:41" ht="35.1" hidden="1" customHeight="1" x14ac:dyDescent="0.25">
      <c r="B173" s="508"/>
      <c r="C173" s="508"/>
      <c r="D173" s="544"/>
      <c r="E173" s="544"/>
      <c r="F173" s="511"/>
      <c r="G173" s="508"/>
      <c r="H173" s="544" t="s">
        <v>3829</v>
      </c>
      <c r="I173" s="513"/>
      <c r="J173" s="565"/>
      <c r="K173" s="515"/>
      <c r="L173" s="508"/>
      <c r="M173" s="565"/>
      <c r="N173" s="508"/>
      <c r="O173" s="508"/>
      <c r="P173" s="517"/>
      <c r="Q173" s="517"/>
      <c r="R173" s="508"/>
      <c r="S173" s="517"/>
      <c r="T173" s="508"/>
      <c r="U173" s="517"/>
      <c r="V173" s="508"/>
      <c r="W173" s="518"/>
      <c r="X173" s="508"/>
      <c r="Y173" s="517"/>
      <c r="Z173" s="519"/>
      <c r="AA173" s="508"/>
      <c r="AB173" s="508"/>
      <c r="AC173" s="508"/>
      <c r="AD173" s="508"/>
      <c r="AE173" s="545"/>
      <c r="AF173" s="508"/>
      <c r="AG173" s="545"/>
      <c r="AH173" s="520"/>
      <c r="AI173" s="520"/>
      <c r="AJ173" s="520"/>
      <c r="AK173" s="521"/>
      <c r="AL173" s="521"/>
      <c r="AM173" s="521"/>
      <c r="AN173" s="508"/>
      <c r="AO173" s="520"/>
    </row>
    <row r="174" spans="2:41" ht="35.1" hidden="1" customHeight="1" x14ac:dyDescent="0.25">
      <c r="B174" s="508"/>
      <c r="C174" s="508" t="s">
        <v>203</v>
      </c>
      <c r="D174" s="544"/>
      <c r="E174" s="569"/>
      <c r="F174" s="511"/>
      <c r="G174" s="508"/>
      <c r="H174" s="569" t="s">
        <v>3829</v>
      </c>
      <c r="I174" s="513"/>
      <c r="J174" s="565" t="s">
        <v>2311</v>
      </c>
      <c r="K174" s="515"/>
      <c r="L174" s="508"/>
      <c r="M174" s="551" t="s">
        <v>3636</v>
      </c>
      <c r="N174" s="545" t="s">
        <v>152</v>
      </c>
      <c r="O174" s="545" t="s">
        <v>179</v>
      </c>
      <c r="P174" s="519">
        <v>1.2</v>
      </c>
      <c r="Q174" s="519">
        <v>1.1000000000000001</v>
      </c>
      <c r="R174" s="545"/>
      <c r="S174" s="519"/>
      <c r="T174" s="545" t="s">
        <v>172</v>
      </c>
      <c r="U174" s="519">
        <v>1.2</v>
      </c>
      <c r="V174" s="545">
        <v>1.1000000000000001</v>
      </c>
      <c r="W174" s="546">
        <v>60</v>
      </c>
      <c r="X174" s="508"/>
      <c r="Y174" s="517"/>
      <c r="Z174" s="519"/>
      <c r="AA174" s="508"/>
      <c r="AB174" s="508"/>
      <c r="AC174" s="508"/>
      <c r="AD174" s="508"/>
      <c r="AE174" s="545"/>
      <c r="AF174" s="508"/>
      <c r="AG174" s="545"/>
      <c r="AH174" s="520"/>
      <c r="AI174" s="520"/>
      <c r="AJ174" s="520"/>
      <c r="AK174" s="521"/>
      <c r="AL174" s="521"/>
      <c r="AM174" s="521"/>
      <c r="AN174" s="508"/>
      <c r="AO174" s="520"/>
    </row>
    <row r="175" spans="2:41" ht="35.1" hidden="1" customHeight="1" x14ac:dyDescent="0.25">
      <c r="B175" s="508">
        <v>164</v>
      </c>
      <c r="C175" s="508" t="s">
        <v>203</v>
      </c>
      <c r="D175" s="544" t="s">
        <v>2339</v>
      </c>
      <c r="E175" s="544" t="s">
        <v>2306</v>
      </c>
      <c r="F175" s="511"/>
      <c r="G175" s="508"/>
      <c r="H175" s="545" t="s">
        <v>3830</v>
      </c>
      <c r="I175" s="513" t="s">
        <v>3810</v>
      </c>
      <c r="J175" s="565" t="s">
        <v>2311</v>
      </c>
      <c r="K175" s="515"/>
      <c r="L175" s="508" t="s">
        <v>144</v>
      </c>
      <c r="M175" s="551" t="s">
        <v>3636</v>
      </c>
      <c r="N175" s="545" t="s">
        <v>152</v>
      </c>
      <c r="O175" s="545" t="s">
        <v>176</v>
      </c>
      <c r="P175" s="519">
        <v>0.6</v>
      </c>
      <c r="Q175" s="519">
        <v>0.5</v>
      </c>
      <c r="R175" s="545"/>
      <c r="S175" s="519"/>
      <c r="T175" s="545" t="s">
        <v>173</v>
      </c>
      <c r="U175" s="519">
        <v>1.2</v>
      </c>
      <c r="V175" s="545">
        <v>30</v>
      </c>
      <c r="W175" s="546">
        <v>40</v>
      </c>
      <c r="X175" s="508"/>
      <c r="Y175" s="517"/>
      <c r="Z175" s="519"/>
      <c r="AA175" s="508"/>
      <c r="AB175" s="545" t="s">
        <v>166</v>
      </c>
      <c r="AC175" s="508"/>
      <c r="AD175" s="508"/>
      <c r="AE175" s="545" t="s">
        <v>380</v>
      </c>
      <c r="AF175" s="508"/>
      <c r="AG175" s="545" t="s">
        <v>380</v>
      </c>
      <c r="AH175" s="520"/>
      <c r="AI175" s="520"/>
      <c r="AJ175" s="520"/>
      <c r="AK175" s="521"/>
      <c r="AL175" s="521"/>
      <c r="AM175" s="521"/>
      <c r="AN175" s="508" t="s">
        <v>447</v>
      </c>
      <c r="AO175" s="520"/>
    </row>
    <row r="176" spans="2:41" ht="35.1" hidden="1" customHeight="1" x14ac:dyDescent="0.25">
      <c r="B176" s="508"/>
      <c r="C176" s="508" t="s">
        <v>203</v>
      </c>
      <c r="D176" s="544"/>
      <c r="E176" s="544"/>
      <c r="F176" s="511"/>
      <c r="G176" s="508"/>
      <c r="H176" s="545" t="s">
        <v>3831</v>
      </c>
      <c r="I176" s="513"/>
      <c r="J176" s="565" t="s">
        <v>2311</v>
      </c>
      <c r="K176" s="515"/>
      <c r="L176" s="508"/>
      <c r="M176" s="551" t="s">
        <v>3636</v>
      </c>
      <c r="N176" s="545" t="s">
        <v>152</v>
      </c>
      <c r="O176" s="545" t="s">
        <v>176</v>
      </c>
      <c r="P176" s="519">
        <v>0.6</v>
      </c>
      <c r="Q176" s="519">
        <v>0.5</v>
      </c>
      <c r="R176" s="545"/>
      <c r="S176" s="519"/>
      <c r="T176" s="545" t="s">
        <v>173</v>
      </c>
      <c r="U176" s="519">
        <v>1.2</v>
      </c>
      <c r="V176" s="545">
        <v>30</v>
      </c>
      <c r="W176" s="546">
        <v>40</v>
      </c>
      <c r="X176" s="508"/>
      <c r="Y176" s="517"/>
      <c r="Z176" s="519"/>
      <c r="AA176" s="508"/>
      <c r="AB176" s="545"/>
      <c r="AC176" s="508"/>
      <c r="AD176" s="508"/>
      <c r="AE176" s="545"/>
      <c r="AF176" s="508"/>
      <c r="AG176" s="545"/>
      <c r="AH176" s="520"/>
      <c r="AI176" s="520"/>
      <c r="AJ176" s="520"/>
      <c r="AK176" s="521"/>
      <c r="AL176" s="521"/>
      <c r="AM176" s="521"/>
      <c r="AN176" s="508"/>
      <c r="AO176" s="520"/>
    </row>
    <row r="177" spans="2:41" ht="35.1" hidden="1" customHeight="1" x14ac:dyDescent="0.25">
      <c r="B177" s="508">
        <v>165</v>
      </c>
      <c r="C177" s="508" t="s">
        <v>203</v>
      </c>
      <c r="D177" s="544" t="s">
        <v>2340</v>
      </c>
      <c r="E177" s="544" t="s">
        <v>2315</v>
      </c>
      <c r="F177" s="511"/>
      <c r="G177" s="508"/>
      <c r="H177" s="516" t="s">
        <v>2221</v>
      </c>
      <c r="I177" s="513" t="s">
        <v>3810</v>
      </c>
      <c r="J177" s="565" t="s">
        <v>2311</v>
      </c>
      <c r="K177" s="515"/>
      <c r="L177" s="508" t="s">
        <v>144</v>
      </c>
      <c r="M177" s="565" t="s">
        <v>3636</v>
      </c>
      <c r="N177" s="508" t="s">
        <v>157</v>
      </c>
      <c r="O177" s="508" t="s">
        <v>181</v>
      </c>
      <c r="P177" s="517">
        <v>2.1</v>
      </c>
      <c r="Q177" s="517">
        <v>1.22</v>
      </c>
      <c r="R177" s="508" t="s">
        <v>2127</v>
      </c>
      <c r="S177" s="517"/>
      <c r="T177" s="508" t="s">
        <v>173</v>
      </c>
      <c r="U177" s="517"/>
      <c r="V177" s="508"/>
      <c r="W177" s="518"/>
      <c r="X177" s="508"/>
      <c r="Y177" s="517"/>
      <c r="Z177" s="519">
        <f>W177/3</f>
        <v>0</v>
      </c>
      <c r="AA177" s="508"/>
      <c r="AB177" s="508"/>
      <c r="AC177" s="508"/>
      <c r="AD177" s="508"/>
      <c r="AE177" s="508"/>
      <c r="AF177" s="508"/>
      <c r="AG177" s="508"/>
      <c r="AH177" s="520"/>
      <c r="AI177" s="520"/>
      <c r="AJ177" s="520"/>
      <c r="AK177" s="521"/>
      <c r="AL177" s="521"/>
      <c r="AM177" s="521"/>
      <c r="AN177" s="508"/>
      <c r="AO177" s="520"/>
    </row>
    <row r="178" spans="2:41" ht="35.1" hidden="1" customHeight="1" x14ac:dyDescent="0.25">
      <c r="B178" s="508">
        <v>166</v>
      </c>
      <c r="C178" s="508" t="s">
        <v>203</v>
      </c>
      <c r="D178" s="544" t="s">
        <v>2336</v>
      </c>
      <c r="E178" s="544" t="s">
        <v>2314</v>
      </c>
      <c r="F178" s="511"/>
      <c r="G178" s="508"/>
      <c r="H178" s="544" t="s">
        <v>2739</v>
      </c>
      <c r="I178" s="513" t="s">
        <v>3810</v>
      </c>
      <c r="J178" s="565" t="s">
        <v>2311</v>
      </c>
      <c r="K178" s="515"/>
      <c r="L178" s="508" t="s">
        <v>144</v>
      </c>
      <c r="M178" s="565" t="s">
        <v>3636</v>
      </c>
      <c r="N178" s="508" t="s">
        <v>154</v>
      </c>
      <c r="O178" s="508" t="s">
        <v>179</v>
      </c>
      <c r="P178" s="517">
        <v>1.3</v>
      </c>
      <c r="Q178" s="517">
        <v>0.8</v>
      </c>
      <c r="R178" s="508" t="s">
        <v>775</v>
      </c>
      <c r="S178" s="517">
        <v>1.3</v>
      </c>
      <c r="T178" s="508" t="s">
        <v>172</v>
      </c>
      <c r="U178" s="517">
        <v>1</v>
      </c>
      <c r="V178" s="508">
        <v>29</v>
      </c>
      <c r="W178" s="546">
        <v>40</v>
      </c>
      <c r="X178" s="508"/>
      <c r="Y178" s="517"/>
      <c r="Z178" s="519"/>
      <c r="AA178" s="508"/>
      <c r="AB178" s="508" t="s">
        <v>166</v>
      </c>
      <c r="AC178" s="508"/>
      <c r="AD178" s="508"/>
      <c r="AE178" s="508"/>
      <c r="AF178" s="508"/>
      <c r="AG178" s="508"/>
      <c r="AH178" s="520"/>
      <c r="AI178" s="520"/>
      <c r="AJ178" s="520"/>
      <c r="AK178" s="521"/>
      <c r="AL178" s="521"/>
      <c r="AM178" s="521"/>
      <c r="AN178" s="545" t="s">
        <v>447</v>
      </c>
      <c r="AO178" s="520"/>
    </row>
    <row r="179" spans="2:41" ht="35.1" hidden="1" customHeight="1" x14ac:dyDescent="0.25">
      <c r="B179" s="508">
        <v>167</v>
      </c>
      <c r="C179" s="508" t="s">
        <v>203</v>
      </c>
      <c r="D179" s="544" t="s">
        <v>2336</v>
      </c>
      <c r="E179" s="544" t="s">
        <v>2314</v>
      </c>
      <c r="F179" s="511"/>
      <c r="G179" s="508"/>
      <c r="H179" s="544" t="s">
        <v>2740</v>
      </c>
      <c r="I179" s="513" t="s">
        <v>3810</v>
      </c>
      <c r="J179" s="565" t="s">
        <v>2311</v>
      </c>
      <c r="K179" s="515"/>
      <c r="L179" s="508" t="s">
        <v>144</v>
      </c>
      <c r="M179" s="565" t="s">
        <v>3636</v>
      </c>
      <c r="N179" s="508" t="s">
        <v>157</v>
      </c>
      <c r="O179" s="508" t="s">
        <v>182</v>
      </c>
      <c r="P179" s="517">
        <v>2.2999999999999998</v>
      </c>
      <c r="Q179" s="517">
        <v>2.12</v>
      </c>
      <c r="R179" s="508" t="s">
        <v>776</v>
      </c>
      <c r="S179" s="517">
        <v>2.5</v>
      </c>
      <c r="T179" s="508" t="s">
        <v>172</v>
      </c>
      <c r="U179" s="517">
        <v>1</v>
      </c>
      <c r="V179" s="508">
        <v>29</v>
      </c>
      <c r="W179" s="518">
        <v>76</v>
      </c>
      <c r="X179" s="508"/>
      <c r="Y179" s="517"/>
      <c r="Z179" s="519"/>
      <c r="AA179" s="508"/>
      <c r="AB179" s="545" t="s">
        <v>166</v>
      </c>
      <c r="AC179" s="508"/>
      <c r="AD179" s="508"/>
      <c r="AE179" s="508"/>
      <c r="AF179" s="508"/>
      <c r="AG179" s="508"/>
      <c r="AH179" s="520"/>
      <c r="AI179" s="520"/>
      <c r="AJ179" s="520"/>
      <c r="AK179" s="521"/>
      <c r="AL179" s="521"/>
      <c r="AM179" s="521"/>
      <c r="AN179" s="545" t="s">
        <v>447</v>
      </c>
      <c r="AO179" s="520"/>
    </row>
    <row r="180" spans="2:41" ht="35.1" hidden="1" customHeight="1" x14ac:dyDescent="0.25">
      <c r="B180" s="508">
        <v>168</v>
      </c>
      <c r="C180" s="508" t="s">
        <v>203</v>
      </c>
      <c r="D180" s="544" t="s">
        <v>2335</v>
      </c>
      <c r="E180" s="544" t="s">
        <v>2316</v>
      </c>
      <c r="F180" s="511"/>
      <c r="G180" s="508"/>
      <c r="H180" s="516" t="s">
        <v>2263</v>
      </c>
      <c r="I180" s="513" t="s">
        <v>3810</v>
      </c>
      <c r="J180" s="565" t="s">
        <v>2311</v>
      </c>
      <c r="K180" s="515"/>
      <c r="L180" s="508" t="s">
        <v>144</v>
      </c>
      <c r="M180" s="565" t="s">
        <v>3636</v>
      </c>
      <c r="N180" s="508" t="s">
        <v>154</v>
      </c>
      <c r="O180" s="508" t="s">
        <v>179</v>
      </c>
      <c r="P180" s="517">
        <v>1.2</v>
      </c>
      <c r="Q180" s="517">
        <v>0.6</v>
      </c>
      <c r="R180" s="508" t="s">
        <v>775</v>
      </c>
      <c r="S180" s="517">
        <v>1.2</v>
      </c>
      <c r="T180" s="508" t="s">
        <v>173</v>
      </c>
      <c r="U180" s="517"/>
      <c r="V180" s="508"/>
      <c r="W180" s="518"/>
      <c r="X180" s="508"/>
      <c r="Y180" s="517"/>
      <c r="Z180" s="519"/>
      <c r="AA180" s="508"/>
      <c r="AB180" s="508"/>
      <c r="AC180" s="508"/>
      <c r="AD180" s="508"/>
      <c r="AE180" s="508"/>
      <c r="AF180" s="508"/>
      <c r="AG180" s="508"/>
      <c r="AH180" s="520"/>
      <c r="AI180" s="520"/>
      <c r="AJ180" s="520"/>
      <c r="AK180" s="521"/>
      <c r="AL180" s="521"/>
      <c r="AM180" s="521"/>
      <c r="AN180" s="508"/>
      <c r="AO180" s="520"/>
    </row>
    <row r="181" spans="2:41" ht="35.1" hidden="1" customHeight="1" x14ac:dyDescent="0.25">
      <c r="B181" s="508">
        <v>169</v>
      </c>
      <c r="C181" s="508" t="s">
        <v>203</v>
      </c>
      <c r="D181" s="544" t="s">
        <v>2338</v>
      </c>
      <c r="E181" s="544" t="s">
        <v>2317</v>
      </c>
      <c r="F181" s="511"/>
      <c r="G181" s="508"/>
      <c r="H181" s="516" t="s">
        <v>2745</v>
      </c>
      <c r="I181" s="513" t="s">
        <v>3810</v>
      </c>
      <c r="J181" s="565" t="s">
        <v>2311</v>
      </c>
      <c r="K181" s="515"/>
      <c r="L181" s="508" t="s">
        <v>144</v>
      </c>
      <c r="M181" s="565" t="s">
        <v>3636</v>
      </c>
      <c r="N181" s="508" t="s">
        <v>157</v>
      </c>
      <c r="O181" s="508" t="s">
        <v>180</v>
      </c>
      <c r="P181" s="517">
        <v>1.5</v>
      </c>
      <c r="Q181" s="517">
        <v>0.9</v>
      </c>
      <c r="R181" s="508" t="s">
        <v>776</v>
      </c>
      <c r="S181" s="517">
        <v>2.5</v>
      </c>
      <c r="T181" s="508" t="s">
        <v>173</v>
      </c>
      <c r="U181" s="517"/>
      <c r="V181" s="508"/>
      <c r="W181" s="518"/>
      <c r="X181" s="508"/>
      <c r="Y181" s="517"/>
      <c r="Z181" s="519">
        <f>W181/3</f>
        <v>0</v>
      </c>
      <c r="AA181" s="508"/>
      <c r="AB181" s="508"/>
      <c r="AC181" s="508"/>
      <c r="AD181" s="508"/>
      <c r="AE181" s="508"/>
      <c r="AF181" s="508"/>
      <c r="AG181" s="508"/>
      <c r="AH181" s="520"/>
      <c r="AI181" s="520"/>
      <c r="AJ181" s="520"/>
      <c r="AK181" s="521"/>
      <c r="AL181" s="521"/>
      <c r="AM181" s="521"/>
      <c r="AN181" s="508"/>
      <c r="AO181" s="520"/>
    </row>
    <row r="182" spans="2:41" ht="35.1" hidden="1" customHeight="1" x14ac:dyDescent="0.25">
      <c r="B182" s="508">
        <v>170</v>
      </c>
      <c r="C182" s="508" t="s">
        <v>203</v>
      </c>
      <c r="D182" s="544" t="s">
        <v>2329</v>
      </c>
      <c r="E182" s="544" t="s">
        <v>2318</v>
      </c>
      <c r="F182" s="511"/>
      <c r="G182" s="508"/>
      <c r="H182" s="516" t="s">
        <v>2243</v>
      </c>
      <c r="I182" s="513" t="s">
        <v>3810</v>
      </c>
      <c r="J182" s="565" t="s">
        <v>2311</v>
      </c>
      <c r="K182" s="515"/>
      <c r="L182" s="508" t="s">
        <v>144</v>
      </c>
      <c r="M182" s="565" t="s">
        <v>3636</v>
      </c>
      <c r="N182" s="508" t="s">
        <v>154</v>
      </c>
      <c r="O182" s="508" t="s">
        <v>179</v>
      </c>
      <c r="P182" s="517">
        <v>1.3</v>
      </c>
      <c r="Q182" s="517">
        <v>0.7</v>
      </c>
      <c r="R182" s="508" t="s">
        <v>775</v>
      </c>
      <c r="S182" s="517">
        <v>1.3</v>
      </c>
      <c r="T182" s="508" t="s">
        <v>173</v>
      </c>
      <c r="U182" s="517"/>
      <c r="V182" s="508"/>
      <c r="W182" s="518"/>
      <c r="X182" s="508"/>
      <c r="Y182" s="517"/>
      <c r="Z182" s="519"/>
      <c r="AA182" s="508"/>
      <c r="AB182" s="508"/>
      <c r="AC182" s="508"/>
      <c r="AD182" s="508"/>
      <c r="AE182" s="508"/>
      <c r="AF182" s="508"/>
      <c r="AG182" s="508"/>
      <c r="AH182" s="520"/>
      <c r="AI182" s="520"/>
      <c r="AJ182" s="520"/>
      <c r="AK182" s="521"/>
      <c r="AL182" s="521"/>
      <c r="AM182" s="521"/>
      <c r="AN182" s="508"/>
      <c r="AO182" s="520"/>
    </row>
    <row r="183" spans="2:41" ht="35.1" hidden="1" customHeight="1" x14ac:dyDescent="0.25">
      <c r="B183" s="508">
        <v>179</v>
      </c>
      <c r="C183" s="508"/>
      <c r="D183" s="544" t="s">
        <v>2343</v>
      </c>
      <c r="E183" s="516"/>
      <c r="F183" s="511"/>
      <c r="G183" s="516"/>
      <c r="H183" s="544" t="s">
        <v>2701</v>
      </c>
      <c r="I183" s="513" t="s">
        <v>3810</v>
      </c>
      <c r="J183" s="565" t="s">
        <v>2311</v>
      </c>
      <c r="K183" s="515"/>
      <c r="L183" s="508" t="s">
        <v>144</v>
      </c>
      <c r="M183" s="508" t="s">
        <v>3636</v>
      </c>
      <c r="N183" s="508" t="s">
        <v>154</v>
      </c>
      <c r="O183" s="508" t="s">
        <v>179</v>
      </c>
      <c r="P183" s="517">
        <v>1.3</v>
      </c>
      <c r="Q183" s="517">
        <v>1.1000000000000001</v>
      </c>
      <c r="R183" s="508" t="s">
        <v>774</v>
      </c>
      <c r="S183" s="517">
        <v>1.3</v>
      </c>
      <c r="T183" s="508" t="s">
        <v>172</v>
      </c>
      <c r="U183" s="519">
        <v>1</v>
      </c>
      <c r="V183" s="545">
        <v>27</v>
      </c>
      <c r="W183" s="545">
        <v>52</v>
      </c>
      <c r="X183" s="508"/>
      <c r="Y183" s="517"/>
      <c r="Z183" s="519"/>
      <c r="AA183" s="508"/>
      <c r="AB183" s="508" t="s">
        <v>2738</v>
      </c>
      <c r="AC183" s="508"/>
      <c r="AD183" s="508"/>
      <c r="AE183" s="508"/>
      <c r="AF183" s="508"/>
      <c r="AG183" s="508"/>
      <c r="AH183" s="520"/>
      <c r="AI183" s="520"/>
      <c r="AJ183" s="520"/>
      <c r="AK183" s="521"/>
      <c r="AL183" s="521"/>
      <c r="AM183" s="521"/>
      <c r="AN183" s="508" t="s">
        <v>447</v>
      </c>
      <c r="AO183" s="520"/>
    </row>
    <row r="184" spans="2:41" ht="35.1" hidden="1" customHeight="1" x14ac:dyDescent="0.25">
      <c r="B184" s="508">
        <v>171</v>
      </c>
      <c r="C184" s="508" t="s">
        <v>203</v>
      </c>
      <c r="D184" s="544" t="s">
        <v>2332</v>
      </c>
      <c r="E184" s="544" t="s">
        <v>2319</v>
      </c>
      <c r="F184" s="511"/>
      <c r="G184" s="508"/>
      <c r="H184" s="516" t="s">
        <v>2741</v>
      </c>
      <c r="I184" s="513" t="s">
        <v>3810</v>
      </c>
      <c r="J184" s="565" t="s">
        <v>2311</v>
      </c>
      <c r="K184" s="515"/>
      <c r="L184" s="508" t="s">
        <v>144</v>
      </c>
      <c r="M184" s="565" t="s">
        <v>3636</v>
      </c>
      <c r="N184" s="508" t="s">
        <v>154</v>
      </c>
      <c r="O184" s="508" t="s">
        <v>179</v>
      </c>
      <c r="P184" s="517">
        <v>1.3</v>
      </c>
      <c r="Q184" s="517">
        <v>0.9</v>
      </c>
      <c r="R184" s="508" t="s">
        <v>774</v>
      </c>
      <c r="S184" s="517">
        <v>1.4</v>
      </c>
      <c r="T184" s="508" t="s">
        <v>172</v>
      </c>
      <c r="U184" s="517"/>
      <c r="V184" s="508"/>
      <c r="W184" s="518"/>
      <c r="X184" s="508"/>
      <c r="Y184" s="517"/>
      <c r="Z184" s="519"/>
      <c r="AA184" s="508"/>
      <c r="AB184" s="508"/>
      <c r="AC184" s="508"/>
      <c r="AD184" s="508"/>
      <c r="AE184" s="508"/>
      <c r="AF184" s="508"/>
      <c r="AG184" s="508"/>
      <c r="AH184" s="520"/>
      <c r="AI184" s="520"/>
      <c r="AJ184" s="520"/>
      <c r="AK184" s="521"/>
      <c r="AL184" s="521"/>
      <c r="AM184" s="521"/>
      <c r="AN184" s="508"/>
      <c r="AO184" s="520"/>
    </row>
    <row r="185" spans="2:41" ht="35.1" hidden="1" customHeight="1" x14ac:dyDescent="0.25">
      <c r="B185" s="508">
        <v>172</v>
      </c>
      <c r="C185" s="508" t="s">
        <v>203</v>
      </c>
      <c r="D185" s="544" t="s">
        <v>2330</v>
      </c>
      <c r="E185" s="544" t="s">
        <v>2320</v>
      </c>
      <c r="F185" s="511"/>
      <c r="G185" s="508"/>
      <c r="H185" s="516" t="s">
        <v>2743</v>
      </c>
      <c r="I185" s="513" t="s">
        <v>3810</v>
      </c>
      <c r="J185" s="565" t="s">
        <v>2311</v>
      </c>
      <c r="K185" s="515"/>
      <c r="L185" s="508" t="s">
        <v>144</v>
      </c>
      <c r="M185" s="565" t="s">
        <v>3636</v>
      </c>
      <c r="N185" s="508" t="s">
        <v>154</v>
      </c>
      <c r="O185" s="508" t="s">
        <v>179</v>
      </c>
      <c r="P185" s="517">
        <v>1.2</v>
      </c>
      <c r="Q185" s="517">
        <v>0.6</v>
      </c>
      <c r="R185" s="508" t="s">
        <v>774</v>
      </c>
      <c r="S185" s="517">
        <v>1.4</v>
      </c>
      <c r="T185" s="508" t="s">
        <v>173</v>
      </c>
      <c r="U185" s="517"/>
      <c r="V185" s="508"/>
      <c r="W185" s="518"/>
      <c r="X185" s="508"/>
      <c r="Y185" s="517"/>
      <c r="Z185" s="519"/>
      <c r="AA185" s="508"/>
      <c r="AB185" s="508"/>
      <c r="AC185" s="508"/>
      <c r="AD185" s="508"/>
      <c r="AE185" s="508"/>
      <c r="AF185" s="508"/>
      <c r="AG185" s="508"/>
      <c r="AH185" s="520"/>
      <c r="AI185" s="520"/>
      <c r="AJ185" s="520"/>
      <c r="AK185" s="521"/>
      <c r="AL185" s="521"/>
      <c r="AM185" s="521"/>
      <c r="AN185" s="508"/>
      <c r="AO185" s="520"/>
    </row>
    <row r="186" spans="2:41" ht="35.1" hidden="1" customHeight="1" x14ac:dyDescent="0.25">
      <c r="B186" s="508">
        <v>173</v>
      </c>
      <c r="C186" s="508" t="s">
        <v>203</v>
      </c>
      <c r="D186" s="544" t="s">
        <v>2341</v>
      </c>
      <c r="E186" s="544" t="s">
        <v>2321</v>
      </c>
      <c r="F186" s="511"/>
      <c r="G186" s="508"/>
      <c r="H186" s="544" t="s">
        <v>2247</v>
      </c>
      <c r="I186" s="513" t="s">
        <v>3810</v>
      </c>
      <c r="J186" s="565" t="s">
        <v>2311</v>
      </c>
      <c r="K186" s="515"/>
      <c r="L186" s="508" t="s">
        <v>144</v>
      </c>
      <c r="M186" s="565" t="s">
        <v>3636</v>
      </c>
      <c r="N186" s="508" t="s">
        <v>152</v>
      </c>
      <c r="O186" s="508" t="s">
        <v>177</v>
      </c>
      <c r="P186" s="517">
        <v>0.7</v>
      </c>
      <c r="Q186" s="517">
        <v>0.5</v>
      </c>
      <c r="R186" s="508"/>
      <c r="S186" s="517"/>
      <c r="T186" s="508" t="s">
        <v>172</v>
      </c>
      <c r="U186" s="519">
        <v>0.9</v>
      </c>
      <c r="V186" s="545">
        <v>28</v>
      </c>
      <c r="W186" s="546">
        <v>40</v>
      </c>
      <c r="X186" s="508"/>
      <c r="Y186" s="517"/>
      <c r="Z186" s="519"/>
      <c r="AA186" s="508"/>
      <c r="AB186" s="545" t="s">
        <v>166</v>
      </c>
      <c r="AC186" s="508"/>
      <c r="AD186" s="508"/>
      <c r="AE186" s="508"/>
      <c r="AF186" s="508"/>
      <c r="AG186" s="508"/>
      <c r="AH186" s="520"/>
      <c r="AI186" s="520"/>
      <c r="AJ186" s="520"/>
      <c r="AK186" s="521"/>
      <c r="AL186" s="521"/>
      <c r="AM186" s="521"/>
      <c r="AN186" s="545" t="s">
        <v>447</v>
      </c>
      <c r="AO186" s="520"/>
    </row>
    <row r="187" spans="2:41" ht="35.1" hidden="1" customHeight="1" x14ac:dyDescent="0.25">
      <c r="B187" s="508">
        <v>174</v>
      </c>
      <c r="C187" s="508" t="s">
        <v>203</v>
      </c>
      <c r="D187" s="544" t="s">
        <v>2341</v>
      </c>
      <c r="E187" s="544" t="s">
        <v>2321</v>
      </c>
      <c r="F187" s="511"/>
      <c r="G187" s="508"/>
      <c r="H187" s="544" t="s">
        <v>2247</v>
      </c>
      <c r="I187" s="513" t="s">
        <v>3810</v>
      </c>
      <c r="J187" s="565" t="s">
        <v>2311</v>
      </c>
      <c r="K187" s="515"/>
      <c r="L187" s="508" t="s">
        <v>144</v>
      </c>
      <c r="M187" s="565" t="s">
        <v>3636</v>
      </c>
      <c r="N187" s="508" t="s">
        <v>605</v>
      </c>
      <c r="O187" s="508" t="s">
        <v>177</v>
      </c>
      <c r="P187" s="517">
        <v>0.8</v>
      </c>
      <c r="Q187" s="517">
        <v>0.7</v>
      </c>
      <c r="R187" s="508" t="s">
        <v>774</v>
      </c>
      <c r="S187" s="517">
        <v>1.4</v>
      </c>
      <c r="T187" s="508" t="s">
        <v>172</v>
      </c>
      <c r="U187" s="519">
        <v>0.9</v>
      </c>
      <c r="V187" s="545">
        <v>28</v>
      </c>
      <c r="W187" s="546">
        <v>40</v>
      </c>
      <c r="X187" s="508"/>
      <c r="Y187" s="517"/>
      <c r="Z187" s="519"/>
      <c r="AA187" s="508"/>
      <c r="AB187" s="508" t="s">
        <v>166</v>
      </c>
      <c r="AC187" s="508"/>
      <c r="AD187" s="508"/>
      <c r="AE187" s="508"/>
      <c r="AF187" s="508"/>
      <c r="AG187" s="508"/>
      <c r="AH187" s="520"/>
      <c r="AI187" s="520"/>
      <c r="AJ187" s="520"/>
      <c r="AK187" s="521"/>
      <c r="AL187" s="521"/>
      <c r="AM187" s="521"/>
      <c r="AN187" s="545" t="s">
        <v>447</v>
      </c>
      <c r="AO187" s="520"/>
    </row>
    <row r="188" spans="2:41" ht="35.1" hidden="1" customHeight="1" x14ac:dyDescent="0.25">
      <c r="B188" s="508">
        <v>175</v>
      </c>
      <c r="C188" s="508" t="s">
        <v>203</v>
      </c>
      <c r="D188" s="544" t="s">
        <v>2341</v>
      </c>
      <c r="E188" s="544" t="s">
        <v>2321</v>
      </c>
      <c r="F188" s="511"/>
      <c r="G188" s="508"/>
      <c r="H188" s="544" t="s">
        <v>2247</v>
      </c>
      <c r="I188" s="513" t="s">
        <v>3810</v>
      </c>
      <c r="J188" s="565" t="s">
        <v>2311</v>
      </c>
      <c r="K188" s="515"/>
      <c r="L188" s="508" t="s">
        <v>144</v>
      </c>
      <c r="M188" s="565" t="s">
        <v>3636</v>
      </c>
      <c r="N188" s="508" t="s">
        <v>153</v>
      </c>
      <c r="O188" s="508" t="s">
        <v>177</v>
      </c>
      <c r="P188" s="519">
        <v>0.8</v>
      </c>
      <c r="Q188" s="517">
        <v>0.7</v>
      </c>
      <c r="R188" s="508" t="s">
        <v>774</v>
      </c>
      <c r="S188" s="517">
        <v>1.4</v>
      </c>
      <c r="T188" s="508" t="s">
        <v>172</v>
      </c>
      <c r="U188" s="519">
        <v>0.9</v>
      </c>
      <c r="V188" s="545">
        <v>28</v>
      </c>
      <c r="W188" s="546">
        <v>40</v>
      </c>
      <c r="X188" s="508"/>
      <c r="Y188" s="517"/>
      <c r="Z188" s="519"/>
      <c r="AA188" s="508"/>
      <c r="AB188" s="545" t="s">
        <v>166</v>
      </c>
      <c r="AC188" s="508"/>
      <c r="AD188" s="508"/>
      <c r="AE188" s="508"/>
      <c r="AF188" s="508"/>
      <c r="AG188" s="508"/>
      <c r="AH188" s="520"/>
      <c r="AI188" s="520"/>
      <c r="AJ188" s="520"/>
      <c r="AK188" s="521"/>
      <c r="AL188" s="521"/>
      <c r="AM188" s="521"/>
      <c r="AN188" s="545" t="s">
        <v>447</v>
      </c>
      <c r="AO188" s="520"/>
    </row>
    <row r="189" spans="2:41" ht="35.1" hidden="1" customHeight="1" x14ac:dyDescent="0.25">
      <c r="B189" s="508">
        <v>176</v>
      </c>
      <c r="C189" s="508" t="s">
        <v>203</v>
      </c>
      <c r="D189" s="544" t="s">
        <v>2333</v>
      </c>
      <c r="E189" s="544" t="s">
        <v>2322</v>
      </c>
      <c r="F189" s="511"/>
      <c r="G189" s="508"/>
      <c r="H189" s="544" t="s">
        <v>2256</v>
      </c>
      <c r="I189" s="513" t="s">
        <v>3810</v>
      </c>
      <c r="J189" s="565" t="s">
        <v>2311</v>
      </c>
      <c r="K189" s="515"/>
      <c r="L189" s="508" t="s">
        <v>144</v>
      </c>
      <c r="M189" s="565" t="s">
        <v>3636</v>
      </c>
      <c r="N189" s="508" t="s">
        <v>153</v>
      </c>
      <c r="O189" s="508" t="s">
        <v>179</v>
      </c>
      <c r="P189" s="517">
        <v>1.1000000000000001</v>
      </c>
      <c r="Q189" s="517">
        <v>1</v>
      </c>
      <c r="R189" s="508" t="s">
        <v>775</v>
      </c>
      <c r="S189" s="517">
        <v>1.3</v>
      </c>
      <c r="T189" s="508" t="s">
        <v>172</v>
      </c>
      <c r="U189" s="519">
        <v>0.9</v>
      </c>
      <c r="V189" s="545">
        <v>28</v>
      </c>
      <c r="W189" s="546">
        <v>60</v>
      </c>
      <c r="X189" s="508"/>
      <c r="Y189" s="517"/>
      <c r="Z189" s="519"/>
      <c r="AA189" s="508"/>
      <c r="AB189" s="508" t="s">
        <v>166</v>
      </c>
      <c r="AC189" s="508"/>
      <c r="AD189" s="508"/>
      <c r="AE189" s="508"/>
      <c r="AF189" s="508"/>
      <c r="AG189" s="508"/>
      <c r="AH189" s="520"/>
      <c r="AI189" s="520"/>
      <c r="AJ189" s="520"/>
      <c r="AK189" s="521"/>
      <c r="AL189" s="521"/>
      <c r="AM189" s="521"/>
      <c r="AN189" s="545" t="s">
        <v>447</v>
      </c>
      <c r="AO189" s="520"/>
    </row>
    <row r="190" spans="2:41" ht="35.1" hidden="1" customHeight="1" x14ac:dyDescent="0.25">
      <c r="B190" s="508">
        <v>177</v>
      </c>
      <c r="C190" s="508" t="s">
        <v>203</v>
      </c>
      <c r="D190" s="544" t="s">
        <v>2344</v>
      </c>
      <c r="E190" s="544" t="s">
        <v>2323</v>
      </c>
      <c r="F190" s="511"/>
      <c r="G190" s="508"/>
      <c r="H190" s="544" t="s">
        <v>2611</v>
      </c>
      <c r="I190" s="513" t="s">
        <v>3810</v>
      </c>
      <c r="J190" s="565" t="s">
        <v>2311</v>
      </c>
      <c r="K190" s="515"/>
      <c r="L190" s="508" t="s">
        <v>144</v>
      </c>
      <c r="M190" s="565" t="s">
        <v>3636</v>
      </c>
      <c r="N190" s="508" t="s">
        <v>154</v>
      </c>
      <c r="O190" s="545" t="s">
        <v>179</v>
      </c>
      <c r="P190" s="519">
        <v>1.3</v>
      </c>
      <c r="Q190" s="519">
        <v>1.1000000000000001</v>
      </c>
      <c r="R190" s="545"/>
      <c r="S190" s="519"/>
      <c r="T190" s="545" t="s">
        <v>173</v>
      </c>
      <c r="U190" s="519">
        <v>1.2</v>
      </c>
      <c r="V190" s="545">
        <v>27</v>
      </c>
      <c r="W190" s="518">
        <v>52</v>
      </c>
      <c r="X190" s="508"/>
      <c r="Y190" s="517"/>
      <c r="Z190" s="519"/>
      <c r="AA190" s="508"/>
      <c r="AB190" s="545" t="s">
        <v>166</v>
      </c>
      <c r="AC190" s="508"/>
      <c r="AD190" s="508"/>
      <c r="AE190" s="508"/>
      <c r="AF190" s="508"/>
      <c r="AG190" s="508"/>
      <c r="AH190" s="520"/>
      <c r="AI190" s="520"/>
      <c r="AJ190" s="520"/>
      <c r="AK190" s="521"/>
      <c r="AL190" s="521"/>
      <c r="AM190" s="521"/>
      <c r="AN190" s="508" t="s">
        <v>447</v>
      </c>
      <c r="AO190" s="520"/>
    </row>
    <row r="191" spans="2:41" ht="35.1" hidden="1" customHeight="1" x14ac:dyDescent="0.25">
      <c r="B191" s="508">
        <v>178</v>
      </c>
      <c r="C191" s="508" t="s">
        <v>203</v>
      </c>
      <c r="D191" s="523" t="s">
        <v>2346</v>
      </c>
      <c r="E191" s="544" t="s">
        <v>2325</v>
      </c>
      <c r="F191" s="511"/>
      <c r="G191" s="508"/>
      <c r="H191" s="544" t="s">
        <v>2261</v>
      </c>
      <c r="I191" s="513" t="s">
        <v>3810</v>
      </c>
      <c r="J191" s="565" t="s">
        <v>2311</v>
      </c>
      <c r="K191" s="515"/>
      <c r="L191" s="508" t="s">
        <v>144</v>
      </c>
      <c r="M191" s="565" t="s">
        <v>3636</v>
      </c>
      <c r="N191" s="508" t="s">
        <v>154</v>
      </c>
      <c r="O191" s="545" t="s">
        <v>178</v>
      </c>
      <c r="P191" s="519">
        <v>0.9</v>
      </c>
      <c r="Q191" s="519">
        <v>0.5</v>
      </c>
      <c r="R191" s="545" t="s">
        <v>772</v>
      </c>
      <c r="S191" s="519">
        <v>0.9</v>
      </c>
      <c r="T191" s="545" t="s">
        <v>173</v>
      </c>
      <c r="U191" s="519">
        <v>1.3</v>
      </c>
      <c r="V191" s="545">
        <v>25</v>
      </c>
      <c r="W191" s="518">
        <v>28</v>
      </c>
      <c r="X191" s="508"/>
      <c r="Y191" s="517"/>
      <c r="Z191" s="519"/>
      <c r="AA191" s="508"/>
      <c r="AB191" s="508" t="s">
        <v>170</v>
      </c>
      <c r="AC191" s="508"/>
      <c r="AD191" s="508"/>
      <c r="AE191" s="508"/>
      <c r="AF191" s="508"/>
      <c r="AG191" s="508"/>
      <c r="AH191" s="520"/>
      <c r="AI191" s="520"/>
      <c r="AJ191" s="520"/>
      <c r="AK191" s="521"/>
      <c r="AL191" s="521"/>
      <c r="AM191" s="521"/>
      <c r="AN191" s="508" t="s">
        <v>447</v>
      </c>
      <c r="AO191" s="520"/>
    </row>
    <row r="192" spans="2:41" ht="35.1" hidden="1" customHeight="1" x14ac:dyDescent="0.25">
      <c r="B192" s="508">
        <v>181</v>
      </c>
      <c r="C192" s="545" t="s">
        <v>203</v>
      </c>
      <c r="D192" s="562"/>
      <c r="E192" s="570"/>
      <c r="F192" s="556"/>
      <c r="G192" s="545"/>
      <c r="H192" s="571" t="s">
        <v>1315</v>
      </c>
      <c r="I192" s="513" t="s">
        <v>3810</v>
      </c>
      <c r="J192" s="545" t="s">
        <v>1313</v>
      </c>
      <c r="K192" s="556"/>
      <c r="L192" s="545" t="s">
        <v>144</v>
      </c>
      <c r="M192" s="565" t="s">
        <v>3636</v>
      </c>
      <c r="N192" s="545" t="s">
        <v>152</v>
      </c>
      <c r="O192" s="508" t="s">
        <v>178</v>
      </c>
      <c r="P192" s="519"/>
      <c r="Q192" s="519"/>
      <c r="R192" s="508"/>
      <c r="S192" s="519"/>
      <c r="T192" s="545" t="s">
        <v>172</v>
      </c>
      <c r="U192" s="519"/>
      <c r="V192" s="545"/>
      <c r="W192" s="546"/>
      <c r="X192" s="545"/>
      <c r="Y192" s="519"/>
      <c r="Z192" s="519"/>
      <c r="AA192" s="545"/>
      <c r="AB192" s="545"/>
      <c r="AC192" s="545"/>
      <c r="AD192" s="545"/>
      <c r="AE192" s="545"/>
      <c r="AF192" s="545"/>
      <c r="AG192" s="545"/>
      <c r="AH192" s="545"/>
      <c r="AI192" s="545"/>
      <c r="AJ192" s="545"/>
      <c r="AK192" s="546"/>
      <c r="AL192" s="546"/>
      <c r="AM192" s="546"/>
      <c r="AN192" s="545"/>
      <c r="AO192" s="545"/>
    </row>
    <row r="193" spans="2:41" ht="35.1" hidden="1" customHeight="1" x14ac:dyDescent="0.25">
      <c r="B193" s="508">
        <v>182</v>
      </c>
      <c r="C193" s="545" t="s">
        <v>203</v>
      </c>
      <c r="D193" s="560"/>
      <c r="E193" s="545"/>
      <c r="F193" s="556"/>
      <c r="G193" s="545"/>
      <c r="H193" s="544" t="s">
        <v>1315</v>
      </c>
      <c r="I193" s="513" t="s">
        <v>3810</v>
      </c>
      <c r="J193" s="545" t="s">
        <v>1313</v>
      </c>
      <c r="K193" s="556"/>
      <c r="L193" s="545" t="s">
        <v>144</v>
      </c>
      <c r="M193" s="565" t="s">
        <v>3636</v>
      </c>
      <c r="N193" s="545" t="s">
        <v>152</v>
      </c>
      <c r="O193" s="508" t="s">
        <v>179</v>
      </c>
      <c r="P193" s="519"/>
      <c r="Q193" s="519"/>
      <c r="R193" s="508"/>
      <c r="S193" s="519"/>
      <c r="T193" s="545" t="s">
        <v>172</v>
      </c>
      <c r="U193" s="519"/>
      <c r="V193" s="545"/>
      <c r="W193" s="546"/>
      <c r="X193" s="545"/>
      <c r="Y193" s="519"/>
      <c r="Z193" s="519"/>
      <c r="AA193" s="545"/>
      <c r="AB193" s="545"/>
      <c r="AC193" s="545"/>
      <c r="AD193" s="545"/>
      <c r="AE193" s="545"/>
      <c r="AF193" s="545"/>
      <c r="AG193" s="545"/>
      <c r="AH193" s="545"/>
      <c r="AI193" s="545"/>
      <c r="AJ193" s="545"/>
      <c r="AK193" s="546"/>
      <c r="AL193" s="546"/>
      <c r="AM193" s="546"/>
      <c r="AN193" s="545"/>
      <c r="AO193" s="545"/>
    </row>
    <row r="194" spans="2:41" ht="35.1" hidden="1" customHeight="1" x14ac:dyDescent="0.25">
      <c r="B194" s="508">
        <v>183</v>
      </c>
      <c r="C194" s="545" t="s">
        <v>203</v>
      </c>
      <c r="D194" s="560"/>
      <c r="E194" s="545"/>
      <c r="F194" s="556"/>
      <c r="G194" s="545"/>
      <c r="H194" s="571" t="s">
        <v>1315</v>
      </c>
      <c r="I194" s="513" t="s">
        <v>3810</v>
      </c>
      <c r="J194" s="545" t="s">
        <v>1313</v>
      </c>
      <c r="K194" s="556"/>
      <c r="L194" s="545" t="s">
        <v>144</v>
      </c>
      <c r="M194" s="565" t="s">
        <v>3636</v>
      </c>
      <c r="N194" s="545" t="s">
        <v>151</v>
      </c>
      <c r="O194" s="545" t="s">
        <v>178</v>
      </c>
      <c r="P194" s="519"/>
      <c r="Q194" s="519"/>
      <c r="R194" s="508"/>
      <c r="S194" s="519"/>
      <c r="T194" s="545" t="s">
        <v>172</v>
      </c>
      <c r="U194" s="519"/>
      <c r="V194" s="545"/>
      <c r="W194" s="546"/>
      <c r="X194" s="545"/>
      <c r="Y194" s="519"/>
      <c r="Z194" s="519"/>
      <c r="AA194" s="545"/>
      <c r="AB194" s="545"/>
      <c r="AC194" s="545"/>
      <c r="AD194" s="545"/>
      <c r="AE194" s="545"/>
      <c r="AF194" s="545"/>
      <c r="AG194" s="545"/>
      <c r="AH194" s="545"/>
      <c r="AI194" s="545"/>
      <c r="AJ194" s="545"/>
      <c r="AK194" s="546"/>
      <c r="AL194" s="546"/>
      <c r="AM194" s="546"/>
      <c r="AN194" s="545"/>
      <c r="AO194" s="545"/>
    </row>
    <row r="195" spans="2:41" ht="35.1" hidden="1" customHeight="1" x14ac:dyDescent="0.25">
      <c r="B195" s="508">
        <v>184</v>
      </c>
      <c r="C195" s="545" t="s">
        <v>203</v>
      </c>
      <c r="D195" s="560"/>
      <c r="E195" s="545"/>
      <c r="F195" s="556"/>
      <c r="G195" s="545"/>
      <c r="H195" s="545" t="s">
        <v>1314</v>
      </c>
      <c r="I195" s="513" t="s">
        <v>3810</v>
      </c>
      <c r="J195" s="545" t="s">
        <v>1313</v>
      </c>
      <c r="K195" s="556"/>
      <c r="L195" s="545" t="s">
        <v>144</v>
      </c>
      <c r="M195" s="565" t="s">
        <v>3636</v>
      </c>
      <c r="N195" s="545" t="s">
        <v>605</v>
      </c>
      <c r="O195" s="545" t="s">
        <v>180</v>
      </c>
      <c r="P195" s="519"/>
      <c r="Q195" s="519"/>
      <c r="R195" s="508"/>
      <c r="S195" s="519"/>
      <c r="T195" s="545" t="s">
        <v>172</v>
      </c>
      <c r="U195" s="519"/>
      <c r="V195" s="545"/>
      <c r="W195" s="546"/>
      <c r="X195" s="545"/>
      <c r="Y195" s="519"/>
      <c r="Z195" s="519"/>
      <c r="AA195" s="545"/>
      <c r="AB195" s="545"/>
      <c r="AC195" s="545"/>
      <c r="AD195" s="545"/>
      <c r="AE195" s="545"/>
      <c r="AF195" s="545"/>
      <c r="AG195" s="545"/>
      <c r="AH195" s="545"/>
      <c r="AI195" s="545"/>
      <c r="AJ195" s="545"/>
      <c r="AK195" s="546"/>
      <c r="AL195" s="546"/>
      <c r="AM195" s="546"/>
      <c r="AN195" s="545"/>
      <c r="AO195" s="545"/>
    </row>
    <row r="196" spans="2:41" ht="35.1" hidden="1" customHeight="1" x14ac:dyDescent="0.25">
      <c r="B196" s="508">
        <v>185</v>
      </c>
      <c r="C196" s="545" t="s">
        <v>203</v>
      </c>
      <c r="D196" s="523" t="s">
        <v>2890</v>
      </c>
      <c r="E196" s="545"/>
      <c r="F196" s="556"/>
      <c r="G196" s="545"/>
      <c r="H196" s="545" t="s">
        <v>2889</v>
      </c>
      <c r="I196" s="513" t="s">
        <v>3810</v>
      </c>
      <c r="J196" s="545" t="s">
        <v>1313</v>
      </c>
      <c r="K196" s="556"/>
      <c r="L196" s="545" t="s">
        <v>144</v>
      </c>
      <c r="M196" s="565" t="s">
        <v>3636</v>
      </c>
      <c r="N196" s="545" t="s">
        <v>153</v>
      </c>
      <c r="O196" s="508" t="s">
        <v>180</v>
      </c>
      <c r="P196" s="519">
        <v>1.7</v>
      </c>
      <c r="Q196" s="519">
        <v>1.2</v>
      </c>
      <c r="R196" s="508"/>
      <c r="S196" s="519"/>
      <c r="T196" s="545" t="s">
        <v>172</v>
      </c>
      <c r="U196" s="519"/>
      <c r="V196" s="545"/>
      <c r="W196" s="546"/>
      <c r="X196" s="545"/>
      <c r="Y196" s="519"/>
      <c r="Z196" s="519"/>
      <c r="AA196" s="545"/>
      <c r="AB196" s="545"/>
      <c r="AC196" s="545"/>
      <c r="AD196" s="545"/>
      <c r="AE196" s="545"/>
      <c r="AF196" s="545"/>
      <c r="AG196" s="545"/>
      <c r="AH196" s="545"/>
      <c r="AI196" s="545"/>
      <c r="AJ196" s="545"/>
      <c r="AK196" s="546"/>
      <c r="AL196" s="546"/>
      <c r="AM196" s="546"/>
      <c r="AN196" s="545"/>
      <c r="AO196" s="545"/>
    </row>
    <row r="197" spans="2:41" ht="35.1" hidden="1" customHeight="1" x14ac:dyDescent="0.25">
      <c r="B197" s="508">
        <v>186</v>
      </c>
      <c r="C197" s="545" t="s">
        <v>203</v>
      </c>
      <c r="D197" s="541" t="s">
        <v>2890</v>
      </c>
      <c r="E197" s="545"/>
      <c r="F197" s="556"/>
      <c r="G197" s="545"/>
      <c r="H197" s="545" t="s">
        <v>2889</v>
      </c>
      <c r="I197" s="513" t="s">
        <v>3810</v>
      </c>
      <c r="J197" s="545" t="s">
        <v>1313</v>
      </c>
      <c r="K197" s="556"/>
      <c r="L197" s="545" t="s">
        <v>144</v>
      </c>
      <c r="M197" s="565" t="s">
        <v>3636</v>
      </c>
      <c r="N197" s="545" t="s">
        <v>152</v>
      </c>
      <c r="O197" s="508" t="s">
        <v>179</v>
      </c>
      <c r="P197" s="519">
        <v>1.3</v>
      </c>
      <c r="Q197" s="519">
        <v>1</v>
      </c>
      <c r="R197" s="508"/>
      <c r="S197" s="519"/>
      <c r="T197" s="545" t="s">
        <v>172</v>
      </c>
      <c r="U197" s="519"/>
      <c r="V197" s="545"/>
      <c r="W197" s="546"/>
      <c r="X197" s="545"/>
      <c r="Y197" s="519"/>
      <c r="Z197" s="519"/>
      <c r="AA197" s="545"/>
      <c r="AB197" s="545"/>
      <c r="AC197" s="545"/>
      <c r="AD197" s="545"/>
      <c r="AE197" s="545"/>
      <c r="AF197" s="545"/>
      <c r="AG197" s="545"/>
      <c r="AH197" s="545"/>
      <c r="AI197" s="545"/>
      <c r="AJ197" s="545"/>
      <c r="AK197" s="546"/>
      <c r="AL197" s="546"/>
      <c r="AM197" s="546"/>
      <c r="AN197" s="545"/>
      <c r="AO197" s="545"/>
    </row>
    <row r="198" spans="2:41" ht="35.1" hidden="1" customHeight="1" x14ac:dyDescent="0.25">
      <c r="B198" s="508">
        <v>187</v>
      </c>
      <c r="C198" s="545" t="s">
        <v>203</v>
      </c>
      <c r="D198" s="541" t="s">
        <v>2888</v>
      </c>
      <c r="E198" s="545"/>
      <c r="F198" s="556"/>
      <c r="G198" s="545"/>
      <c r="H198" s="545" t="s">
        <v>2887</v>
      </c>
      <c r="I198" s="513" t="s">
        <v>3810</v>
      </c>
      <c r="J198" s="545" t="s">
        <v>1313</v>
      </c>
      <c r="K198" s="556"/>
      <c r="L198" s="545" t="s">
        <v>144</v>
      </c>
      <c r="M198" s="565" t="s">
        <v>3636</v>
      </c>
      <c r="N198" s="545" t="s">
        <v>152</v>
      </c>
      <c r="O198" s="508" t="s">
        <v>179</v>
      </c>
      <c r="P198" s="519">
        <v>1.2</v>
      </c>
      <c r="Q198" s="519">
        <v>1.2</v>
      </c>
      <c r="R198" s="508"/>
      <c r="S198" s="519"/>
      <c r="T198" s="545" t="s">
        <v>172</v>
      </c>
      <c r="U198" s="519"/>
      <c r="V198" s="545"/>
      <c r="W198" s="546"/>
      <c r="X198" s="545"/>
      <c r="Y198" s="519"/>
      <c r="Z198" s="519"/>
      <c r="AA198" s="545"/>
      <c r="AB198" s="545"/>
      <c r="AC198" s="545"/>
      <c r="AD198" s="545"/>
      <c r="AE198" s="545"/>
      <c r="AF198" s="545"/>
      <c r="AG198" s="545"/>
      <c r="AH198" s="545"/>
      <c r="AI198" s="545"/>
      <c r="AJ198" s="545"/>
      <c r="AK198" s="546"/>
      <c r="AL198" s="546"/>
      <c r="AM198" s="546"/>
      <c r="AN198" s="545"/>
      <c r="AO198" s="545"/>
    </row>
    <row r="199" spans="2:41" ht="35.1" hidden="1" customHeight="1" x14ac:dyDescent="0.25">
      <c r="B199" s="508">
        <v>188</v>
      </c>
      <c r="C199" s="545" t="s">
        <v>203</v>
      </c>
      <c r="D199" s="562"/>
      <c r="E199" s="545"/>
      <c r="F199" s="556"/>
      <c r="G199" s="545"/>
      <c r="H199" s="544" t="s">
        <v>1316</v>
      </c>
      <c r="I199" s="513" t="s">
        <v>3810</v>
      </c>
      <c r="J199" s="545" t="s">
        <v>1313</v>
      </c>
      <c r="K199" s="556"/>
      <c r="L199" s="545" t="s">
        <v>144</v>
      </c>
      <c r="M199" s="565" t="s">
        <v>3636</v>
      </c>
      <c r="N199" s="545" t="s">
        <v>151</v>
      </c>
      <c r="O199" s="545" t="s">
        <v>178</v>
      </c>
      <c r="P199" s="519"/>
      <c r="Q199" s="519"/>
      <c r="R199" s="508"/>
      <c r="S199" s="519"/>
      <c r="T199" s="545" t="s">
        <v>172</v>
      </c>
      <c r="U199" s="519"/>
      <c r="V199" s="545"/>
      <c r="W199" s="546"/>
      <c r="X199" s="545"/>
      <c r="Y199" s="519"/>
      <c r="Z199" s="519"/>
      <c r="AA199" s="545"/>
      <c r="AB199" s="545"/>
      <c r="AC199" s="545"/>
      <c r="AD199" s="545"/>
      <c r="AE199" s="545"/>
      <c r="AF199" s="545"/>
      <c r="AG199" s="545"/>
      <c r="AH199" s="545"/>
      <c r="AI199" s="545"/>
      <c r="AJ199" s="545"/>
      <c r="AK199" s="546"/>
      <c r="AL199" s="546"/>
      <c r="AM199" s="546"/>
      <c r="AN199" s="545"/>
      <c r="AO199" s="545"/>
    </row>
    <row r="200" spans="2:41" ht="35.1" hidden="1" customHeight="1" x14ac:dyDescent="0.25">
      <c r="B200" s="508">
        <v>189</v>
      </c>
      <c r="C200" s="545" t="s">
        <v>203</v>
      </c>
      <c r="D200" s="523" t="s">
        <v>2886</v>
      </c>
      <c r="E200" s="545"/>
      <c r="F200" s="556"/>
      <c r="G200" s="545"/>
      <c r="H200" s="544" t="s">
        <v>1316</v>
      </c>
      <c r="I200" s="513" t="s">
        <v>3810</v>
      </c>
      <c r="J200" s="545" t="s">
        <v>1313</v>
      </c>
      <c r="K200" s="556"/>
      <c r="L200" s="545" t="s">
        <v>144</v>
      </c>
      <c r="M200" s="565" t="s">
        <v>3636</v>
      </c>
      <c r="N200" s="545" t="s">
        <v>152</v>
      </c>
      <c r="O200" s="508" t="s">
        <v>179</v>
      </c>
      <c r="P200" s="519">
        <v>1.2</v>
      </c>
      <c r="Q200" s="519">
        <v>1</v>
      </c>
      <c r="R200" s="508"/>
      <c r="S200" s="519"/>
      <c r="T200" s="545" t="s">
        <v>172</v>
      </c>
      <c r="U200" s="519"/>
      <c r="V200" s="545"/>
      <c r="W200" s="546"/>
      <c r="X200" s="545"/>
      <c r="Y200" s="519"/>
      <c r="Z200" s="519"/>
      <c r="AA200" s="545"/>
      <c r="AB200" s="545"/>
      <c r="AC200" s="545"/>
      <c r="AD200" s="545"/>
      <c r="AE200" s="545"/>
      <c r="AF200" s="545"/>
      <c r="AG200" s="545"/>
      <c r="AH200" s="545"/>
      <c r="AI200" s="545"/>
      <c r="AJ200" s="545"/>
      <c r="AK200" s="546"/>
      <c r="AL200" s="546"/>
      <c r="AM200" s="546"/>
      <c r="AN200" s="545"/>
      <c r="AO200" s="545"/>
    </row>
    <row r="201" spans="2:41" ht="35.1" hidden="1" customHeight="1" x14ac:dyDescent="0.25">
      <c r="B201" s="508">
        <v>190</v>
      </c>
      <c r="C201" s="545" t="s">
        <v>203</v>
      </c>
      <c r="D201" s="562"/>
      <c r="E201" s="545"/>
      <c r="F201" s="556"/>
      <c r="G201" s="545"/>
      <c r="H201" s="544" t="s">
        <v>3833</v>
      </c>
      <c r="I201" s="513" t="s">
        <v>3810</v>
      </c>
      <c r="J201" s="545" t="s">
        <v>1313</v>
      </c>
      <c r="K201" s="556"/>
      <c r="L201" s="545" t="s">
        <v>144</v>
      </c>
      <c r="M201" s="565" t="s">
        <v>3636</v>
      </c>
      <c r="N201" s="545" t="s">
        <v>154</v>
      </c>
      <c r="O201" s="545" t="s">
        <v>178</v>
      </c>
      <c r="P201" s="519"/>
      <c r="Q201" s="519"/>
      <c r="R201" s="508"/>
      <c r="S201" s="519"/>
      <c r="T201" s="545" t="s">
        <v>173</v>
      </c>
      <c r="U201" s="519"/>
      <c r="V201" s="545"/>
      <c r="W201" s="546"/>
      <c r="X201" s="545"/>
      <c r="Y201" s="519"/>
      <c r="Z201" s="519"/>
      <c r="AA201" s="545"/>
      <c r="AB201" s="545"/>
      <c r="AC201" s="545"/>
      <c r="AD201" s="545"/>
      <c r="AE201" s="545"/>
      <c r="AF201" s="545"/>
      <c r="AG201" s="545"/>
      <c r="AH201" s="545"/>
      <c r="AI201" s="545"/>
      <c r="AJ201" s="545"/>
      <c r="AK201" s="546"/>
      <c r="AL201" s="546"/>
      <c r="AM201" s="546"/>
      <c r="AN201" s="545"/>
      <c r="AO201" s="545"/>
    </row>
    <row r="202" spans="2:41" ht="35.1" hidden="1" customHeight="1" x14ac:dyDescent="0.25">
      <c r="B202" s="508">
        <v>191</v>
      </c>
      <c r="C202" s="545" t="s">
        <v>203</v>
      </c>
      <c r="D202" s="560"/>
      <c r="E202" s="545"/>
      <c r="F202" s="556"/>
      <c r="G202" s="545"/>
      <c r="H202" s="544" t="s">
        <v>3834</v>
      </c>
      <c r="I202" s="513" t="s">
        <v>3810</v>
      </c>
      <c r="J202" s="545" t="s">
        <v>1313</v>
      </c>
      <c r="K202" s="556"/>
      <c r="L202" s="545" t="s">
        <v>144</v>
      </c>
      <c r="M202" s="565" t="s">
        <v>3636</v>
      </c>
      <c r="N202" s="545" t="s">
        <v>154</v>
      </c>
      <c r="O202" s="545" t="s">
        <v>178</v>
      </c>
      <c r="P202" s="519"/>
      <c r="Q202" s="519"/>
      <c r="R202" s="508"/>
      <c r="S202" s="519"/>
      <c r="T202" s="545" t="s">
        <v>173</v>
      </c>
      <c r="U202" s="519"/>
      <c r="V202" s="545"/>
      <c r="W202" s="546"/>
      <c r="X202" s="545"/>
      <c r="Y202" s="519"/>
      <c r="Z202" s="519"/>
      <c r="AA202" s="545"/>
      <c r="AB202" s="545"/>
      <c r="AC202" s="545"/>
      <c r="AD202" s="545"/>
      <c r="AE202" s="545"/>
      <c r="AF202" s="545"/>
      <c r="AG202" s="545"/>
      <c r="AH202" s="545"/>
      <c r="AI202" s="545"/>
      <c r="AJ202" s="545"/>
      <c r="AK202" s="546"/>
      <c r="AL202" s="546"/>
      <c r="AM202" s="546"/>
      <c r="AN202" s="545"/>
      <c r="AO202" s="545"/>
    </row>
    <row r="203" spans="2:41" ht="35.1" hidden="1" customHeight="1" x14ac:dyDescent="0.25">
      <c r="B203" s="508">
        <v>192</v>
      </c>
      <c r="C203" s="545" t="s">
        <v>203</v>
      </c>
      <c r="D203" s="523" t="s">
        <v>2900</v>
      </c>
      <c r="E203" s="545"/>
      <c r="F203" s="556"/>
      <c r="G203" s="545"/>
      <c r="H203" s="545" t="s">
        <v>2901</v>
      </c>
      <c r="I203" s="513" t="s">
        <v>3810</v>
      </c>
      <c r="J203" s="545" t="s">
        <v>1313</v>
      </c>
      <c r="K203" s="556"/>
      <c r="L203" s="545" t="s">
        <v>144</v>
      </c>
      <c r="M203" s="565" t="s">
        <v>3636</v>
      </c>
      <c r="N203" s="545" t="s">
        <v>152</v>
      </c>
      <c r="O203" s="545" t="s">
        <v>180</v>
      </c>
      <c r="P203" s="519">
        <v>1.7</v>
      </c>
      <c r="Q203" s="519">
        <v>1.5</v>
      </c>
      <c r="R203" s="508"/>
      <c r="S203" s="519"/>
      <c r="T203" s="545" t="s">
        <v>172</v>
      </c>
      <c r="U203" s="519"/>
      <c r="V203" s="545"/>
      <c r="W203" s="546"/>
      <c r="X203" s="545"/>
      <c r="Y203" s="519"/>
      <c r="Z203" s="519"/>
      <c r="AA203" s="545"/>
      <c r="AB203" s="545"/>
      <c r="AC203" s="545"/>
      <c r="AD203" s="545"/>
      <c r="AE203" s="545"/>
      <c r="AF203" s="545"/>
      <c r="AG203" s="545"/>
      <c r="AH203" s="545"/>
      <c r="AI203" s="545"/>
      <c r="AJ203" s="545"/>
      <c r="AK203" s="546"/>
      <c r="AL203" s="546"/>
      <c r="AM203" s="546"/>
      <c r="AN203" s="545"/>
      <c r="AO203" s="545"/>
    </row>
    <row r="204" spans="2:41" ht="35.1" hidden="1" customHeight="1" x14ac:dyDescent="0.25">
      <c r="B204" s="508">
        <v>193</v>
      </c>
      <c r="C204" s="545" t="s">
        <v>203</v>
      </c>
      <c r="D204" s="541" t="s">
        <v>2900</v>
      </c>
      <c r="E204" s="545"/>
      <c r="F204" s="556"/>
      <c r="G204" s="545"/>
      <c r="H204" s="545" t="s">
        <v>2902</v>
      </c>
      <c r="I204" s="513" t="s">
        <v>3810</v>
      </c>
      <c r="J204" s="545" t="s">
        <v>1313</v>
      </c>
      <c r="K204" s="556"/>
      <c r="L204" s="545" t="s">
        <v>144</v>
      </c>
      <c r="M204" s="565" t="s">
        <v>3636</v>
      </c>
      <c r="N204" s="545" t="s">
        <v>152</v>
      </c>
      <c r="O204" s="545" t="s">
        <v>181</v>
      </c>
      <c r="P204" s="519">
        <v>2</v>
      </c>
      <c r="Q204" s="519">
        <v>1.9</v>
      </c>
      <c r="R204" s="508"/>
      <c r="S204" s="519"/>
      <c r="T204" s="545" t="s">
        <v>172</v>
      </c>
      <c r="U204" s="519"/>
      <c r="V204" s="545"/>
      <c r="W204" s="546"/>
      <c r="X204" s="545"/>
      <c r="Y204" s="519"/>
      <c r="Z204" s="519"/>
      <c r="AA204" s="545"/>
      <c r="AB204" s="545"/>
      <c r="AC204" s="545"/>
      <c r="AD204" s="545"/>
      <c r="AE204" s="545"/>
      <c r="AF204" s="545"/>
      <c r="AG204" s="545"/>
      <c r="AH204" s="545"/>
      <c r="AI204" s="545"/>
      <c r="AJ204" s="545"/>
      <c r="AK204" s="546"/>
      <c r="AL204" s="546"/>
      <c r="AM204" s="546"/>
      <c r="AN204" s="545"/>
      <c r="AO204" s="545"/>
    </row>
    <row r="205" spans="2:41" ht="35.1" hidden="1" customHeight="1" x14ac:dyDescent="0.25">
      <c r="B205" s="508">
        <v>194</v>
      </c>
      <c r="C205" s="545" t="s">
        <v>203</v>
      </c>
      <c r="D205" s="541" t="s">
        <v>2883</v>
      </c>
      <c r="E205" s="545"/>
      <c r="F205" s="556"/>
      <c r="G205" s="545"/>
      <c r="H205" s="544" t="s">
        <v>2881</v>
      </c>
      <c r="I205" s="513" t="s">
        <v>3810</v>
      </c>
      <c r="J205" s="545" t="s">
        <v>1313</v>
      </c>
      <c r="K205" s="556"/>
      <c r="L205" s="545" t="s">
        <v>144</v>
      </c>
      <c r="M205" s="565" t="s">
        <v>3636</v>
      </c>
      <c r="N205" s="545" t="s">
        <v>152</v>
      </c>
      <c r="O205" s="545" t="s">
        <v>177</v>
      </c>
      <c r="P205" s="519">
        <v>0.8</v>
      </c>
      <c r="Q205" s="519">
        <v>0.7</v>
      </c>
      <c r="R205" s="508"/>
      <c r="S205" s="519"/>
      <c r="T205" s="545" t="s">
        <v>172</v>
      </c>
      <c r="U205" s="519"/>
      <c r="V205" s="545"/>
      <c r="W205" s="546"/>
      <c r="X205" s="545"/>
      <c r="Y205" s="519"/>
      <c r="Z205" s="519"/>
      <c r="AA205" s="545"/>
      <c r="AB205" s="545"/>
      <c r="AC205" s="545"/>
      <c r="AD205" s="545"/>
      <c r="AE205" s="545"/>
      <c r="AF205" s="545"/>
      <c r="AG205" s="545"/>
      <c r="AH205" s="545"/>
      <c r="AI205" s="545"/>
      <c r="AJ205" s="545"/>
      <c r="AK205" s="546"/>
      <c r="AL205" s="546"/>
      <c r="AM205" s="546"/>
      <c r="AN205" s="545"/>
      <c r="AO205" s="545"/>
    </row>
    <row r="206" spans="2:41" ht="35.1" hidden="1" customHeight="1" x14ac:dyDescent="0.25">
      <c r="B206" s="508">
        <v>195</v>
      </c>
      <c r="C206" s="545" t="s">
        <v>203</v>
      </c>
      <c r="D206" s="541" t="s">
        <v>2883</v>
      </c>
      <c r="E206" s="545"/>
      <c r="F206" s="556"/>
      <c r="G206" s="545"/>
      <c r="H206" s="544" t="s">
        <v>2882</v>
      </c>
      <c r="I206" s="513" t="s">
        <v>3810</v>
      </c>
      <c r="J206" s="545" t="s">
        <v>1313</v>
      </c>
      <c r="K206" s="556"/>
      <c r="L206" s="545" t="s">
        <v>144</v>
      </c>
      <c r="M206" s="565" t="s">
        <v>3636</v>
      </c>
      <c r="N206" s="545" t="s">
        <v>152</v>
      </c>
      <c r="O206" s="545" t="s">
        <v>180</v>
      </c>
      <c r="P206" s="519">
        <v>1.7</v>
      </c>
      <c r="Q206" s="519">
        <v>1.6</v>
      </c>
      <c r="R206" s="508"/>
      <c r="S206" s="519"/>
      <c r="T206" s="545" t="s">
        <v>172</v>
      </c>
      <c r="U206" s="519"/>
      <c r="V206" s="545"/>
      <c r="W206" s="546"/>
      <c r="X206" s="545"/>
      <c r="Y206" s="519"/>
      <c r="Z206" s="519"/>
      <c r="AA206" s="545"/>
      <c r="AB206" s="545"/>
      <c r="AC206" s="545"/>
      <c r="AD206" s="545"/>
      <c r="AE206" s="545"/>
      <c r="AF206" s="545"/>
      <c r="AG206" s="545"/>
      <c r="AH206" s="545"/>
      <c r="AI206" s="545"/>
      <c r="AJ206" s="545"/>
      <c r="AK206" s="546"/>
      <c r="AL206" s="546"/>
      <c r="AM206" s="546"/>
      <c r="AN206" s="545"/>
      <c r="AO206" s="545"/>
    </row>
    <row r="207" spans="2:41" ht="35.1" hidden="1" customHeight="1" x14ac:dyDescent="0.25">
      <c r="B207" s="508">
        <v>180</v>
      </c>
      <c r="C207" s="545" t="s">
        <v>203</v>
      </c>
      <c r="D207" s="541" t="s">
        <v>2906</v>
      </c>
      <c r="E207" s="545"/>
      <c r="F207" s="556"/>
      <c r="G207" s="545"/>
      <c r="H207" s="545" t="s">
        <v>1088</v>
      </c>
      <c r="I207" s="513" t="s">
        <v>3810</v>
      </c>
      <c r="J207" s="545" t="s">
        <v>1313</v>
      </c>
      <c r="K207" s="556"/>
      <c r="L207" s="545" t="s">
        <v>144</v>
      </c>
      <c r="M207" s="565" t="s">
        <v>3636</v>
      </c>
      <c r="N207" s="545" t="s">
        <v>152</v>
      </c>
      <c r="O207" s="508" t="s">
        <v>179</v>
      </c>
      <c r="P207" s="519">
        <v>1.3</v>
      </c>
      <c r="Q207" s="519">
        <v>1.3</v>
      </c>
      <c r="R207" s="508"/>
      <c r="S207" s="519"/>
      <c r="T207" s="545" t="s">
        <v>172</v>
      </c>
      <c r="U207" s="519"/>
      <c r="V207" s="545"/>
      <c r="W207" s="546"/>
      <c r="X207" s="545"/>
      <c r="Y207" s="519"/>
      <c r="Z207" s="519"/>
      <c r="AA207" s="545"/>
      <c r="AB207" s="545"/>
      <c r="AC207" s="545"/>
      <c r="AD207" s="545"/>
      <c r="AE207" s="545"/>
      <c r="AF207" s="545"/>
      <c r="AG207" s="545"/>
      <c r="AH207" s="545"/>
      <c r="AI207" s="545"/>
      <c r="AJ207" s="545"/>
      <c r="AK207" s="546"/>
      <c r="AL207" s="546"/>
      <c r="AM207" s="546"/>
      <c r="AN207" s="545"/>
      <c r="AO207" s="545"/>
    </row>
    <row r="208" spans="2:41" ht="35.1" hidden="1" customHeight="1" x14ac:dyDescent="0.25">
      <c r="B208" s="508">
        <v>196</v>
      </c>
      <c r="C208" s="545" t="s">
        <v>203</v>
      </c>
      <c r="D208" s="541" t="s">
        <v>2905</v>
      </c>
      <c r="E208" s="545"/>
      <c r="F208" s="556"/>
      <c r="G208" s="545"/>
      <c r="H208" s="571" t="s">
        <v>2903</v>
      </c>
      <c r="I208" s="513" t="s">
        <v>3810</v>
      </c>
      <c r="J208" s="545" t="s">
        <v>1313</v>
      </c>
      <c r="K208" s="556"/>
      <c r="L208" s="545" t="s">
        <v>144</v>
      </c>
      <c r="M208" s="565" t="s">
        <v>3636</v>
      </c>
      <c r="N208" s="545" t="s">
        <v>152</v>
      </c>
      <c r="O208" s="545" t="s">
        <v>179</v>
      </c>
      <c r="P208" s="519">
        <v>1.1000000000000001</v>
      </c>
      <c r="Q208" s="519">
        <v>0.9</v>
      </c>
      <c r="R208" s="508"/>
      <c r="S208" s="519"/>
      <c r="T208" s="545" t="s">
        <v>172</v>
      </c>
      <c r="U208" s="519"/>
      <c r="V208" s="545"/>
      <c r="W208" s="546"/>
      <c r="X208" s="545"/>
      <c r="Y208" s="519"/>
      <c r="Z208" s="519"/>
      <c r="AA208" s="545"/>
      <c r="AB208" s="545"/>
      <c r="AC208" s="545"/>
      <c r="AD208" s="545"/>
      <c r="AE208" s="545"/>
      <c r="AF208" s="545"/>
      <c r="AG208" s="545"/>
      <c r="AH208" s="545"/>
      <c r="AI208" s="545"/>
      <c r="AJ208" s="545"/>
      <c r="AK208" s="546"/>
      <c r="AL208" s="546"/>
      <c r="AM208" s="546"/>
      <c r="AN208" s="545"/>
      <c r="AO208" s="545"/>
    </row>
    <row r="209" spans="2:41" ht="35.1" hidden="1" customHeight="1" x14ac:dyDescent="0.25">
      <c r="B209" s="508">
        <v>197</v>
      </c>
      <c r="C209" s="545" t="s">
        <v>203</v>
      </c>
      <c r="D209" s="541" t="s">
        <v>2905</v>
      </c>
      <c r="E209" s="545"/>
      <c r="F209" s="556"/>
      <c r="G209" s="545"/>
      <c r="H209" s="571" t="s">
        <v>2904</v>
      </c>
      <c r="I209" s="513" t="s">
        <v>3810</v>
      </c>
      <c r="J209" s="545" t="s">
        <v>1313</v>
      </c>
      <c r="K209" s="556"/>
      <c r="L209" s="545" t="s">
        <v>144</v>
      </c>
      <c r="M209" s="565" t="s">
        <v>3636</v>
      </c>
      <c r="N209" s="545" t="s">
        <v>152</v>
      </c>
      <c r="O209" s="545" t="s">
        <v>180</v>
      </c>
      <c r="P209" s="519">
        <v>1.7</v>
      </c>
      <c r="Q209" s="519">
        <v>1.5</v>
      </c>
      <c r="R209" s="508"/>
      <c r="S209" s="519"/>
      <c r="T209" s="545" t="s">
        <v>172</v>
      </c>
      <c r="U209" s="519"/>
      <c r="V209" s="545"/>
      <c r="W209" s="546"/>
      <c r="X209" s="545"/>
      <c r="Y209" s="519"/>
      <c r="Z209" s="519"/>
      <c r="AA209" s="545"/>
      <c r="AB209" s="545"/>
      <c r="AC209" s="545"/>
      <c r="AD209" s="545"/>
      <c r="AE209" s="545"/>
      <c r="AF209" s="545"/>
      <c r="AG209" s="545"/>
      <c r="AH209" s="545"/>
      <c r="AI209" s="545"/>
      <c r="AJ209" s="545"/>
      <c r="AK209" s="546"/>
      <c r="AL209" s="546"/>
      <c r="AM209" s="546"/>
      <c r="AN209" s="545"/>
      <c r="AO209" s="545"/>
    </row>
    <row r="210" spans="2:41" ht="35.1" hidden="1" customHeight="1" x14ac:dyDescent="0.25">
      <c r="B210" s="508">
        <v>198</v>
      </c>
      <c r="C210" s="545" t="s">
        <v>203</v>
      </c>
      <c r="D210" s="541" t="s">
        <v>2896</v>
      </c>
      <c r="E210" s="545"/>
      <c r="F210" s="556"/>
      <c r="G210" s="545"/>
      <c r="H210" s="571" t="s">
        <v>2894</v>
      </c>
      <c r="I210" s="513" t="s">
        <v>3810</v>
      </c>
      <c r="J210" s="545" t="s">
        <v>1313</v>
      </c>
      <c r="K210" s="556"/>
      <c r="L210" s="545" t="s">
        <v>144</v>
      </c>
      <c r="M210" s="565" t="s">
        <v>3636</v>
      </c>
      <c r="N210" s="545" t="s">
        <v>152</v>
      </c>
      <c r="O210" s="545" t="s">
        <v>180</v>
      </c>
      <c r="P210" s="519">
        <v>1.4</v>
      </c>
      <c r="Q210" s="519">
        <v>0.7</v>
      </c>
      <c r="R210" s="508"/>
      <c r="S210" s="519"/>
      <c r="T210" s="545" t="s">
        <v>173</v>
      </c>
      <c r="U210" s="519"/>
      <c r="V210" s="545"/>
      <c r="W210" s="546"/>
      <c r="X210" s="545"/>
      <c r="Y210" s="519"/>
      <c r="Z210" s="519"/>
      <c r="AA210" s="545"/>
      <c r="AB210" s="545"/>
      <c r="AC210" s="545"/>
      <c r="AD210" s="545"/>
      <c r="AE210" s="545"/>
      <c r="AF210" s="545"/>
      <c r="AG210" s="545"/>
      <c r="AH210" s="545"/>
      <c r="AI210" s="545"/>
      <c r="AJ210" s="545"/>
      <c r="AK210" s="546"/>
      <c r="AL210" s="546"/>
      <c r="AM210" s="546"/>
      <c r="AN210" s="545"/>
      <c r="AO210" s="545"/>
    </row>
    <row r="211" spans="2:41" ht="35.1" hidden="1" customHeight="1" x14ac:dyDescent="0.25">
      <c r="B211" s="508">
        <v>199</v>
      </c>
      <c r="C211" s="545" t="s">
        <v>203</v>
      </c>
      <c r="D211" s="541" t="s">
        <v>2896</v>
      </c>
      <c r="E211" s="545"/>
      <c r="F211" s="556"/>
      <c r="G211" s="545"/>
      <c r="H211" s="571" t="s">
        <v>2895</v>
      </c>
      <c r="I211" s="513" t="s">
        <v>3810</v>
      </c>
      <c r="J211" s="545" t="s">
        <v>1313</v>
      </c>
      <c r="K211" s="556"/>
      <c r="L211" s="545" t="s">
        <v>144</v>
      </c>
      <c r="M211" s="565" t="s">
        <v>3636</v>
      </c>
      <c r="N211" s="545" t="s">
        <v>152</v>
      </c>
      <c r="O211" s="545" t="s">
        <v>180</v>
      </c>
      <c r="P211" s="519">
        <v>1.6</v>
      </c>
      <c r="Q211" s="519">
        <v>1</v>
      </c>
      <c r="R211" s="508"/>
      <c r="S211" s="519"/>
      <c r="T211" s="545" t="s">
        <v>173</v>
      </c>
      <c r="U211" s="519"/>
      <c r="V211" s="545"/>
      <c r="W211" s="546"/>
      <c r="X211" s="545"/>
      <c r="Y211" s="519"/>
      <c r="Z211" s="519"/>
      <c r="AA211" s="545"/>
      <c r="AB211" s="545"/>
      <c r="AC211" s="545"/>
      <c r="AD211" s="545"/>
      <c r="AE211" s="545"/>
      <c r="AF211" s="545"/>
      <c r="AG211" s="545"/>
      <c r="AH211" s="545"/>
      <c r="AI211" s="545"/>
      <c r="AJ211" s="545"/>
      <c r="AK211" s="546"/>
      <c r="AL211" s="546"/>
      <c r="AM211" s="546"/>
      <c r="AN211" s="545"/>
      <c r="AO211" s="545"/>
    </row>
    <row r="212" spans="2:41" ht="35.1" hidden="1" customHeight="1" x14ac:dyDescent="0.25">
      <c r="B212" s="508">
        <v>200</v>
      </c>
      <c r="C212" s="545" t="s">
        <v>203</v>
      </c>
      <c r="D212" s="541" t="s">
        <v>2897</v>
      </c>
      <c r="E212" s="545"/>
      <c r="F212" s="556"/>
      <c r="G212" s="545"/>
      <c r="H212" s="571" t="s">
        <v>2898</v>
      </c>
      <c r="I212" s="513" t="s">
        <v>3810</v>
      </c>
      <c r="J212" s="545" t="s">
        <v>1313</v>
      </c>
      <c r="K212" s="556"/>
      <c r="L212" s="545" t="s">
        <v>144</v>
      </c>
      <c r="M212" s="565" t="s">
        <v>3636</v>
      </c>
      <c r="N212" s="545" t="s">
        <v>152</v>
      </c>
      <c r="O212" s="545" t="s">
        <v>179</v>
      </c>
      <c r="P212" s="519">
        <v>1.2</v>
      </c>
      <c r="Q212" s="519">
        <v>0.9</v>
      </c>
      <c r="R212" s="508"/>
      <c r="S212" s="519"/>
      <c r="T212" s="545" t="s">
        <v>173</v>
      </c>
      <c r="U212" s="519"/>
      <c r="V212" s="545"/>
      <c r="W212" s="546"/>
      <c r="X212" s="545"/>
      <c r="Y212" s="519"/>
      <c r="Z212" s="519"/>
      <c r="AA212" s="545"/>
      <c r="AB212" s="545"/>
      <c r="AC212" s="545"/>
      <c r="AD212" s="545"/>
      <c r="AE212" s="545"/>
      <c r="AF212" s="545"/>
      <c r="AG212" s="545"/>
      <c r="AH212" s="545"/>
      <c r="AI212" s="545"/>
      <c r="AJ212" s="545"/>
      <c r="AK212" s="546"/>
      <c r="AL212" s="546"/>
      <c r="AM212" s="546"/>
      <c r="AN212" s="545"/>
      <c r="AO212" s="545"/>
    </row>
    <row r="213" spans="2:41" ht="35.1" hidden="1" customHeight="1" x14ac:dyDescent="0.25">
      <c r="B213" s="508">
        <v>201</v>
      </c>
      <c r="C213" s="545" t="s">
        <v>203</v>
      </c>
      <c r="D213" s="541" t="s">
        <v>2897</v>
      </c>
      <c r="E213" s="545"/>
      <c r="F213" s="556"/>
      <c r="G213" s="545"/>
      <c r="H213" s="571" t="s">
        <v>2899</v>
      </c>
      <c r="I213" s="513" t="s">
        <v>3810</v>
      </c>
      <c r="J213" s="545" t="s">
        <v>1313</v>
      </c>
      <c r="K213" s="556"/>
      <c r="L213" s="545" t="s">
        <v>144</v>
      </c>
      <c r="M213" s="565" t="s">
        <v>3636</v>
      </c>
      <c r="N213" s="545" t="s">
        <v>152</v>
      </c>
      <c r="O213" s="545" t="s">
        <v>180</v>
      </c>
      <c r="P213" s="519">
        <v>1.6</v>
      </c>
      <c r="Q213" s="519">
        <v>1.3</v>
      </c>
      <c r="R213" s="508"/>
      <c r="S213" s="519"/>
      <c r="T213" s="545" t="s">
        <v>172</v>
      </c>
      <c r="U213" s="519"/>
      <c r="V213" s="545"/>
      <c r="W213" s="546"/>
      <c r="X213" s="545"/>
      <c r="Y213" s="519"/>
      <c r="Z213" s="519"/>
      <c r="AA213" s="545"/>
      <c r="AB213" s="545"/>
      <c r="AC213" s="545"/>
      <c r="AD213" s="545"/>
      <c r="AE213" s="545"/>
      <c r="AF213" s="545"/>
      <c r="AG213" s="545"/>
      <c r="AH213" s="545"/>
      <c r="AI213" s="545"/>
      <c r="AJ213" s="545"/>
      <c r="AK213" s="546"/>
      <c r="AL213" s="546"/>
      <c r="AM213" s="546"/>
      <c r="AN213" s="545"/>
      <c r="AO213" s="545"/>
    </row>
    <row r="214" spans="2:41" ht="35.1" hidden="1" customHeight="1" x14ac:dyDescent="0.25">
      <c r="B214" s="508">
        <v>202</v>
      </c>
      <c r="C214" s="545" t="s">
        <v>203</v>
      </c>
      <c r="D214" s="541" t="s">
        <v>2891</v>
      </c>
      <c r="E214" s="545"/>
      <c r="F214" s="556"/>
      <c r="G214" s="556"/>
      <c r="H214" s="571" t="s">
        <v>2892</v>
      </c>
      <c r="I214" s="513" t="s">
        <v>3810</v>
      </c>
      <c r="J214" s="545" t="s">
        <v>1313</v>
      </c>
      <c r="K214" s="556"/>
      <c r="L214" s="545" t="s">
        <v>144</v>
      </c>
      <c r="M214" s="565" t="s">
        <v>3636</v>
      </c>
      <c r="N214" s="545" t="s">
        <v>152</v>
      </c>
      <c r="O214" s="545" t="s">
        <v>178</v>
      </c>
      <c r="P214" s="519">
        <v>0.9</v>
      </c>
      <c r="Q214" s="519">
        <v>0.8</v>
      </c>
      <c r="R214" s="508"/>
      <c r="S214" s="519"/>
      <c r="T214" s="545" t="s">
        <v>172</v>
      </c>
      <c r="U214" s="519"/>
      <c r="V214" s="545"/>
      <c r="W214" s="546"/>
      <c r="X214" s="545"/>
      <c r="Y214" s="519"/>
      <c r="Z214" s="519"/>
      <c r="AA214" s="545"/>
      <c r="AB214" s="545"/>
      <c r="AC214" s="545"/>
      <c r="AD214" s="545"/>
      <c r="AE214" s="545"/>
      <c r="AF214" s="545"/>
      <c r="AG214" s="545"/>
      <c r="AH214" s="545"/>
      <c r="AI214" s="545"/>
      <c r="AJ214" s="545"/>
      <c r="AK214" s="546"/>
      <c r="AL214" s="546"/>
      <c r="AM214" s="546"/>
      <c r="AN214" s="545"/>
      <c r="AO214" s="545"/>
    </row>
    <row r="215" spans="2:41" ht="35.1" hidden="1" customHeight="1" x14ac:dyDescent="0.25">
      <c r="B215" s="508">
        <v>203</v>
      </c>
      <c r="C215" s="545" t="s">
        <v>203</v>
      </c>
      <c r="D215" s="541" t="s">
        <v>2891</v>
      </c>
      <c r="E215" s="545"/>
      <c r="F215" s="556"/>
      <c r="G215" s="545"/>
      <c r="H215" s="571" t="s">
        <v>2893</v>
      </c>
      <c r="I215" s="513" t="s">
        <v>3810</v>
      </c>
      <c r="J215" s="545" t="s">
        <v>1313</v>
      </c>
      <c r="K215" s="556"/>
      <c r="L215" s="545" t="s">
        <v>144</v>
      </c>
      <c r="M215" s="565" t="s">
        <v>3636</v>
      </c>
      <c r="N215" s="545" t="s">
        <v>152</v>
      </c>
      <c r="O215" s="545" t="s">
        <v>178</v>
      </c>
      <c r="P215" s="519">
        <v>1</v>
      </c>
      <c r="Q215" s="519">
        <v>0.9</v>
      </c>
      <c r="R215" s="508"/>
      <c r="S215" s="519"/>
      <c r="T215" s="545" t="s">
        <v>172</v>
      </c>
      <c r="U215" s="519"/>
      <c r="V215" s="545"/>
      <c r="W215" s="546"/>
      <c r="X215" s="545"/>
      <c r="Y215" s="519"/>
      <c r="Z215" s="519"/>
      <c r="AA215" s="545"/>
      <c r="AB215" s="545"/>
      <c r="AC215" s="545"/>
      <c r="AD215" s="545"/>
      <c r="AE215" s="545"/>
      <c r="AF215" s="545"/>
      <c r="AG215" s="545"/>
      <c r="AH215" s="545"/>
      <c r="AI215" s="545"/>
      <c r="AJ215" s="545"/>
      <c r="AK215" s="546"/>
      <c r="AL215" s="546"/>
      <c r="AM215" s="546"/>
      <c r="AN215" s="545"/>
      <c r="AO215" s="545"/>
    </row>
    <row r="216" spans="2:41" ht="35.1" hidden="1" customHeight="1" x14ac:dyDescent="0.25">
      <c r="B216" s="508">
        <v>204</v>
      </c>
      <c r="C216" s="545" t="s">
        <v>203</v>
      </c>
      <c r="D216" s="560"/>
      <c r="E216" s="545"/>
      <c r="F216" s="556"/>
      <c r="G216" s="545"/>
      <c r="H216" s="545"/>
      <c r="I216" s="513" t="s">
        <v>3810</v>
      </c>
      <c r="J216" s="545" t="s">
        <v>1313</v>
      </c>
      <c r="K216" s="556"/>
      <c r="L216" s="545" t="s">
        <v>144</v>
      </c>
      <c r="M216" s="565" t="s">
        <v>3636</v>
      </c>
      <c r="N216" s="545"/>
      <c r="O216" s="508"/>
      <c r="P216" s="519"/>
      <c r="Q216" s="519"/>
      <c r="R216" s="508"/>
      <c r="S216" s="519"/>
      <c r="T216" s="545" t="s">
        <v>172</v>
      </c>
      <c r="U216" s="519"/>
      <c r="V216" s="545"/>
      <c r="W216" s="546"/>
      <c r="X216" s="545"/>
      <c r="Y216" s="519"/>
      <c r="Z216" s="519"/>
      <c r="AA216" s="545"/>
      <c r="AB216" s="545"/>
      <c r="AC216" s="545"/>
      <c r="AD216" s="545"/>
      <c r="AE216" s="545"/>
      <c r="AF216" s="545"/>
      <c r="AG216" s="545"/>
      <c r="AH216" s="545"/>
      <c r="AI216" s="545"/>
      <c r="AJ216" s="545"/>
      <c r="AK216" s="546"/>
      <c r="AL216" s="546"/>
      <c r="AM216" s="546"/>
      <c r="AN216" s="545"/>
      <c r="AO216" s="545"/>
    </row>
    <row r="217" spans="2:41" ht="35.1" hidden="1" customHeight="1" x14ac:dyDescent="0.25">
      <c r="B217" s="508">
        <v>205</v>
      </c>
      <c r="C217" s="508" t="s">
        <v>203</v>
      </c>
      <c r="D217" s="544" t="s">
        <v>2843</v>
      </c>
      <c r="E217" s="508"/>
      <c r="F217" s="511"/>
      <c r="G217" s="508"/>
      <c r="H217" s="508" t="s">
        <v>3836</v>
      </c>
      <c r="I217" s="513" t="s">
        <v>3810</v>
      </c>
      <c r="J217" s="544" t="s">
        <v>2842</v>
      </c>
      <c r="K217" s="515"/>
      <c r="L217" s="508" t="s">
        <v>144</v>
      </c>
      <c r="M217" s="565" t="s">
        <v>3636</v>
      </c>
      <c r="N217" s="508" t="s">
        <v>152</v>
      </c>
      <c r="O217" s="508" t="s">
        <v>179</v>
      </c>
      <c r="P217" s="508">
        <v>1.3</v>
      </c>
      <c r="Q217" s="508">
        <v>1.3</v>
      </c>
      <c r="R217" s="508"/>
      <c r="S217" s="508"/>
      <c r="T217" s="508" t="s">
        <v>172</v>
      </c>
      <c r="U217" s="517"/>
      <c r="V217" s="508"/>
      <c r="W217" s="518"/>
      <c r="X217" s="508"/>
      <c r="Y217" s="517"/>
      <c r="Z217" s="519"/>
      <c r="AA217" s="508"/>
      <c r="AB217" s="508"/>
      <c r="AC217" s="508"/>
      <c r="AD217" s="508"/>
      <c r="AE217" s="508"/>
      <c r="AF217" s="508"/>
      <c r="AG217" s="508"/>
      <c r="AH217" s="520"/>
      <c r="AI217" s="520"/>
      <c r="AJ217" s="520"/>
      <c r="AK217" s="521"/>
      <c r="AL217" s="521"/>
      <c r="AM217" s="521"/>
      <c r="AN217" s="508"/>
      <c r="AO217" s="520"/>
    </row>
    <row r="218" spans="2:41" ht="35.1" hidden="1" customHeight="1" x14ac:dyDescent="0.25">
      <c r="B218" s="508">
        <v>206</v>
      </c>
      <c r="C218" s="508" t="s">
        <v>203</v>
      </c>
      <c r="D218" s="544" t="s">
        <v>2843</v>
      </c>
      <c r="E218" s="508"/>
      <c r="F218" s="511"/>
      <c r="G218" s="508"/>
      <c r="H218" s="508" t="s">
        <v>3835</v>
      </c>
      <c r="I218" s="513" t="s">
        <v>3810</v>
      </c>
      <c r="J218" s="544" t="s">
        <v>2842</v>
      </c>
      <c r="K218" s="515"/>
      <c r="L218" s="508" t="s">
        <v>144</v>
      </c>
      <c r="M218" s="565" t="s">
        <v>3636</v>
      </c>
      <c r="N218" s="508" t="s">
        <v>152</v>
      </c>
      <c r="O218" s="508" t="s">
        <v>180</v>
      </c>
      <c r="P218" s="508">
        <v>1.6</v>
      </c>
      <c r="Q218" s="508">
        <v>1.6</v>
      </c>
      <c r="R218" s="508"/>
      <c r="S218" s="508"/>
      <c r="T218" s="508" t="s">
        <v>172</v>
      </c>
      <c r="U218" s="517"/>
      <c r="V218" s="508"/>
      <c r="W218" s="518"/>
      <c r="X218" s="508"/>
      <c r="Y218" s="517"/>
      <c r="Z218" s="519"/>
      <c r="AA218" s="508"/>
      <c r="AB218" s="508"/>
      <c r="AC218" s="508"/>
      <c r="AD218" s="508"/>
      <c r="AE218" s="508"/>
      <c r="AF218" s="508"/>
      <c r="AG218" s="508"/>
      <c r="AH218" s="520"/>
      <c r="AI218" s="520"/>
      <c r="AJ218" s="520"/>
      <c r="AK218" s="521"/>
      <c r="AL218" s="521"/>
      <c r="AM218" s="521"/>
      <c r="AN218" s="508"/>
      <c r="AO218" s="520"/>
    </row>
    <row r="219" spans="2:41" ht="35.1" hidden="1" customHeight="1" x14ac:dyDescent="0.25">
      <c r="B219" s="508">
        <v>207</v>
      </c>
      <c r="C219" s="508" t="s">
        <v>203</v>
      </c>
      <c r="D219" s="544" t="s">
        <v>2843</v>
      </c>
      <c r="E219" s="508"/>
      <c r="F219" s="511"/>
      <c r="G219" s="508"/>
      <c r="H219" s="508" t="s">
        <v>3838</v>
      </c>
      <c r="I219" s="513" t="s">
        <v>3810</v>
      </c>
      <c r="J219" s="544" t="s">
        <v>2842</v>
      </c>
      <c r="K219" s="515"/>
      <c r="L219" s="508" t="s">
        <v>144</v>
      </c>
      <c r="M219" s="565" t="s">
        <v>3636</v>
      </c>
      <c r="N219" s="508" t="s">
        <v>152</v>
      </c>
      <c r="O219" s="508" t="s">
        <v>179</v>
      </c>
      <c r="P219" s="508">
        <v>1.3</v>
      </c>
      <c r="Q219" s="508">
        <v>1.3</v>
      </c>
      <c r="R219" s="508"/>
      <c r="S219" s="508"/>
      <c r="T219" s="508" t="s">
        <v>172</v>
      </c>
      <c r="U219" s="517"/>
      <c r="V219" s="508"/>
      <c r="W219" s="518"/>
      <c r="X219" s="508"/>
      <c r="Y219" s="517"/>
      <c r="Z219" s="519"/>
      <c r="AA219" s="508"/>
      <c r="AB219" s="508"/>
      <c r="AC219" s="508"/>
      <c r="AD219" s="508"/>
      <c r="AE219" s="508"/>
      <c r="AF219" s="508"/>
      <c r="AG219" s="508"/>
      <c r="AH219" s="520"/>
      <c r="AI219" s="520"/>
      <c r="AJ219" s="520"/>
      <c r="AK219" s="521"/>
      <c r="AL219" s="521"/>
      <c r="AM219" s="521"/>
      <c r="AN219" s="508"/>
      <c r="AO219" s="520"/>
    </row>
    <row r="220" spans="2:41" ht="35.1" hidden="1" customHeight="1" x14ac:dyDescent="0.25">
      <c r="B220" s="508">
        <v>208</v>
      </c>
      <c r="C220" s="508" t="s">
        <v>203</v>
      </c>
      <c r="D220" s="544" t="s">
        <v>2843</v>
      </c>
      <c r="E220" s="508"/>
      <c r="F220" s="511"/>
      <c r="G220" s="508"/>
      <c r="H220" s="508" t="s">
        <v>3837</v>
      </c>
      <c r="I220" s="513" t="s">
        <v>3810</v>
      </c>
      <c r="J220" s="544" t="s">
        <v>2842</v>
      </c>
      <c r="K220" s="515"/>
      <c r="L220" s="508" t="s">
        <v>144</v>
      </c>
      <c r="M220" s="565" t="s">
        <v>3636</v>
      </c>
      <c r="N220" s="508" t="s">
        <v>152</v>
      </c>
      <c r="O220" s="508" t="s">
        <v>180</v>
      </c>
      <c r="P220" s="508">
        <v>1.6</v>
      </c>
      <c r="Q220" s="508">
        <v>1.6</v>
      </c>
      <c r="R220" s="508"/>
      <c r="S220" s="508"/>
      <c r="T220" s="508" t="s">
        <v>172</v>
      </c>
      <c r="U220" s="517"/>
      <c r="V220" s="508"/>
      <c r="W220" s="518"/>
      <c r="X220" s="508"/>
      <c r="Y220" s="517"/>
      <c r="Z220" s="519"/>
      <c r="AA220" s="508"/>
      <c r="AB220" s="508"/>
      <c r="AC220" s="508"/>
      <c r="AD220" s="508"/>
      <c r="AE220" s="508"/>
      <c r="AF220" s="508"/>
      <c r="AG220" s="508"/>
      <c r="AH220" s="520"/>
      <c r="AI220" s="520"/>
      <c r="AJ220" s="520"/>
      <c r="AK220" s="521"/>
      <c r="AL220" s="521"/>
      <c r="AM220" s="521"/>
      <c r="AN220" s="508"/>
      <c r="AO220" s="520"/>
    </row>
    <row r="221" spans="2:41" ht="35.1" hidden="1" customHeight="1" x14ac:dyDescent="0.25">
      <c r="B221" s="508">
        <v>209</v>
      </c>
      <c r="C221" s="508" t="s">
        <v>203</v>
      </c>
      <c r="D221" s="544" t="s">
        <v>2843</v>
      </c>
      <c r="E221" s="516"/>
      <c r="F221" s="511"/>
      <c r="G221" s="508"/>
      <c r="H221" s="508" t="s">
        <v>3839</v>
      </c>
      <c r="I221" s="513" t="s">
        <v>3810</v>
      </c>
      <c r="J221" s="544" t="s">
        <v>2842</v>
      </c>
      <c r="K221" s="515"/>
      <c r="L221" s="508" t="s">
        <v>144</v>
      </c>
      <c r="M221" s="565" t="s">
        <v>3636</v>
      </c>
      <c r="N221" s="508" t="s">
        <v>153</v>
      </c>
      <c r="O221" s="508" t="s">
        <v>180</v>
      </c>
      <c r="P221" s="517">
        <v>1.5</v>
      </c>
      <c r="Q221" s="517">
        <v>1.5</v>
      </c>
      <c r="R221" s="508"/>
      <c r="S221" s="517"/>
      <c r="T221" s="508" t="s">
        <v>172</v>
      </c>
      <c r="U221" s="517"/>
      <c r="V221" s="508"/>
      <c r="W221" s="518"/>
      <c r="X221" s="508"/>
      <c r="Y221" s="517"/>
      <c r="Z221" s="519"/>
      <c r="AA221" s="508"/>
      <c r="AB221" s="508"/>
      <c r="AC221" s="508"/>
      <c r="AD221" s="508"/>
      <c r="AE221" s="508"/>
      <c r="AF221" s="508"/>
      <c r="AG221" s="508"/>
      <c r="AH221" s="520"/>
      <c r="AI221" s="520"/>
      <c r="AJ221" s="520"/>
      <c r="AK221" s="521"/>
      <c r="AL221" s="521"/>
      <c r="AM221" s="521"/>
      <c r="AN221" s="508"/>
      <c r="AO221" s="520"/>
    </row>
    <row r="222" spans="2:41" ht="35.1" hidden="1" customHeight="1" x14ac:dyDescent="0.25">
      <c r="B222" s="508">
        <v>210</v>
      </c>
      <c r="C222" s="508" t="s">
        <v>203</v>
      </c>
      <c r="D222" s="544" t="s">
        <v>2843</v>
      </c>
      <c r="E222" s="508"/>
      <c r="F222" s="511"/>
      <c r="G222" s="508"/>
      <c r="H222" s="508" t="s">
        <v>3839</v>
      </c>
      <c r="I222" s="513" t="s">
        <v>3810</v>
      </c>
      <c r="J222" s="544" t="s">
        <v>2842</v>
      </c>
      <c r="K222" s="515"/>
      <c r="L222" s="508" t="s">
        <v>144</v>
      </c>
      <c r="M222" s="565" t="s">
        <v>3636</v>
      </c>
      <c r="N222" s="508" t="s">
        <v>152</v>
      </c>
      <c r="O222" s="508" t="s">
        <v>179</v>
      </c>
      <c r="P222" s="508">
        <v>1.3</v>
      </c>
      <c r="Q222" s="508">
        <v>1.3</v>
      </c>
      <c r="R222" s="508"/>
      <c r="S222" s="508"/>
      <c r="T222" s="508" t="s">
        <v>172</v>
      </c>
      <c r="U222" s="517"/>
      <c r="V222" s="508"/>
      <c r="W222" s="518"/>
      <c r="X222" s="508"/>
      <c r="Y222" s="517"/>
      <c r="Z222" s="519"/>
      <c r="AA222" s="508"/>
      <c r="AB222" s="508"/>
      <c r="AC222" s="508"/>
      <c r="AD222" s="508"/>
      <c r="AE222" s="508"/>
      <c r="AF222" s="508"/>
      <c r="AG222" s="508"/>
      <c r="AH222" s="520"/>
      <c r="AI222" s="520"/>
      <c r="AJ222" s="520"/>
      <c r="AK222" s="521"/>
      <c r="AL222" s="521"/>
      <c r="AM222" s="521"/>
      <c r="AN222" s="508"/>
      <c r="AO222" s="520"/>
    </row>
    <row r="223" spans="2:41" ht="35.1" hidden="1" customHeight="1" x14ac:dyDescent="0.25">
      <c r="B223" s="508">
        <v>211</v>
      </c>
      <c r="C223" s="508" t="s">
        <v>203</v>
      </c>
      <c r="D223" s="544" t="s">
        <v>2843</v>
      </c>
      <c r="E223" s="508"/>
      <c r="F223" s="511"/>
      <c r="G223" s="508"/>
      <c r="H223" s="508" t="s">
        <v>3840</v>
      </c>
      <c r="I223" s="513" t="s">
        <v>3810</v>
      </c>
      <c r="J223" s="544" t="s">
        <v>2842</v>
      </c>
      <c r="K223" s="515"/>
      <c r="L223" s="508" t="s">
        <v>144</v>
      </c>
      <c r="M223" s="565" t="s">
        <v>3636</v>
      </c>
      <c r="N223" s="508" t="s">
        <v>152</v>
      </c>
      <c r="O223" s="508" t="s">
        <v>180</v>
      </c>
      <c r="P223" s="517">
        <v>1.6</v>
      </c>
      <c r="Q223" s="517">
        <v>1.6</v>
      </c>
      <c r="R223" s="508"/>
      <c r="S223" s="517"/>
      <c r="T223" s="508" t="s">
        <v>172</v>
      </c>
      <c r="U223" s="517"/>
      <c r="V223" s="508"/>
      <c r="W223" s="518"/>
      <c r="X223" s="508"/>
      <c r="Y223" s="517"/>
      <c r="Z223" s="519"/>
      <c r="AA223" s="508"/>
      <c r="AB223" s="508"/>
      <c r="AC223" s="508"/>
      <c r="AD223" s="508"/>
      <c r="AE223" s="508"/>
      <c r="AF223" s="508"/>
      <c r="AG223" s="508"/>
      <c r="AH223" s="520"/>
      <c r="AI223" s="520"/>
      <c r="AJ223" s="520"/>
      <c r="AK223" s="521"/>
      <c r="AL223" s="521"/>
      <c r="AM223" s="521"/>
      <c r="AN223" s="508"/>
      <c r="AO223" s="520"/>
    </row>
    <row r="224" spans="2:41" ht="35.1" hidden="1" customHeight="1" x14ac:dyDescent="0.25">
      <c r="B224" s="508">
        <v>212</v>
      </c>
      <c r="C224" s="508" t="s">
        <v>203</v>
      </c>
      <c r="D224" s="544" t="s">
        <v>2843</v>
      </c>
      <c r="E224" s="516"/>
      <c r="F224" s="511"/>
      <c r="G224" s="508"/>
      <c r="H224" s="508" t="s">
        <v>3841</v>
      </c>
      <c r="I224" s="513" t="s">
        <v>3810</v>
      </c>
      <c r="J224" s="544" t="s">
        <v>2842</v>
      </c>
      <c r="K224" s="515"/>
      <c r="L224" s="508" t="s">
        <v>144</v>
      </c>
      <c r="M224" s="565" t="s">
        <v>3636</v>
      </c>
      <c r="N224" s="508" t="s">
        <v>153</v>
      </c>
      <c r="O224" s="508" t="s">
        <v>180</v>
      </c>
      <c r="P224" s="517">
        <v>1.5</v>
      </c>
      <c r="Q224" s="517">
        <v>1.5</v>
      </c>
      <c r="R224" s="508"/>
      <c r="S224" s="517"/>
      <c r="T224" s="508" t="s">
        <v>172</v>
      </c>
      <c r="U224" s="517"/>
      <c r="V224" s="508"/>
      <c r="W224" s="518"/>
      <c r="X224" s="508"/>
      <c r="Y224" s="517"/>
      <c r="Z224" s="519"/>
      <c r="AA224" s="508"/>
      <c r="AB224" s="508"/>
      <c r="AC224" s="508"/>
      <c r="AD224" s="508"/>
      <c r="AE224" s="508"/>
      <c r="AF224" s="508"/>
      <c r="AG224" s="508"/>
      <c r="AH224" s="520"/>
      <c r="AI224" s="520"/>
      <c r="AJ224" s="520"/>
      <c r="AK224" s="521"/>
      <c r="AL224" s="521"/>
      <c r="AM224" s="521"/>
      <c r="AN224" s="508"/>
      <c r="AO224" s="520"/>
    </row>
    <row r="225" spans="2:41" ht="35.1" hidden="1" customHeight="1" x14ac:dyDescent="0.25">
      <c r="B225" s="508">
        <v>213</v>
      </c>
      <c r="C225" s="508" t="s">
        <v>203</v>
      </c>
      <c r="D225" s="544" t="s">
        <v>2843</v>
      </c>
      <c r="E225" s="508"/>
      <c r="F225" s="511"/>
      <c r="G225" s="508"/>
      <c r="H225" s="508" t="s">
        <v>3841</v>
      </c>
      <c r="I225" s="513" t="s">
        <v>3810</v>
      </c>
      <c r="J225" s="544" t="s">
        <v>2842</v>
      </c>
      <c r="K225" s="515"/>
      <c r="L225" s="508" t="s">
        <v>144</v>
      </c>
      <c r="M225" s="565" t="s">
        <v>3636</v>
      </c>
      <c r="N225" s="508" t="s">
        <v>152</v>
      </c>
      <c r="O225" s="508" t="s">
        <v>179</v>
      </c>
      <c r="P225" s="508">
        <v>1.3</v>
      </c>
      <c r="Q225" s="508">
        <v>1.3</v>
      </c>
      <c r="R225" s="508"/>
      <c r="S225" s="508"/>
      <c r="T225" s="508" t="s">
        <v>172</v>
      </c>
      <c r="U225" s="517"/>
      <c r="V225" s="508"/>
      <c r="W225" s="518"/>
      <c r="X225" s="508"/>
      <c r="Y225" s="517"/>
      <c r="Z225" s="519"/>
      <c r="AA225" s="508"/>
      <c r="AB225" s="508"/>
      <c r="AC225" s="508"/>
      <c r="AD225" s="508"/>
      <c r="AE225" s="508"/>
      <c r="AF225" s="508"/>
      <c r="AG225" s="508"/>
      <c r="AH225" s="520"/>
      <c r="AI225" s="520"/>
      <c r="AJ225" s="520"/>
      <c r="AK225" s="521"/>
      <c r="AL225" s="521"/>
      <c r="AM225" s="521"/>
      <c r="AN225" s="508"/>
      <c r="AO225" s="520"/>
    </row>
    <row r="226" spans="2:41" ht="35.1" hidden="1" customHeight="1" x14ac:dyDescent="0.25">
      <c r="B226" s="508">
        <v>214</v>
      </c>
      <c r="C226" s="508" t="s">
        <v>203</v>
      </c>
      <c r="D226" s="544" t="s">
        <v>2843</v>
      </c>
      <c r="E226" s="508"/>
      <c r="F226" s="511"/>
      <c r="G226" s="508"/>
      <c r="H226" s="508" t="s">
        <v>3842</v>
      </c>
      <c r="I226" s="513" t="s">
        <v>3810</v>
      </c>
      <c r="J226" s="544" t="s">
        <v>2842</v>
      </c>
      <c r="K226" s="515"/>
      <c r="L226" s="508" t="s">
        <v>144</v>
      </c>
      <c r="M226" s="565" t="s">
        <v>3636</v>
      </c>
      <c r="N226" s="508" t="s">
        <v>152</v>
      </c>
      <c r="O226" s="508" t="s">
        <v>180</v>
      </c>
      <c r="P226" s="517">
        <v>1.6</v>
      </c>
      <c r="Q226" s="517">
        <v>1.6</v>
      </c>
      <c r="R226" s="508"/>
      <c r="S226" s="517"/>
      <c r="T226" s="508" t="s">
        <v>172</v>
      </c>
      <c r="U226" s="517"/>
      <c r="V226" s="508"/>
      <c r="W226" s="518"/>
      <c r="X226" s="508"/>
      <c r="Y226" s="517"/>
      <c r="Z226" s="519"/>
      <c r="AA226" s="508"/>
      <c r="AB226" s="508"/>
      <c r="AC226" s="508"/>
      <c r="AD226" s="508"/>
      <c r="AE226" s="508"/>
      <c r="AF226" s="508"/>
      <c r="AG226" s="508"/>
      <c r="AH226" s="520"/>
      <c r="AI226" s="520"/>
      <c r="AJ226" s="520"/>
      <c r="AK226" s="521"/>
      <c r="AL226" s="521"/>
      <c r="AM226" s="521"/>
      <c r="AN226" s="508"/>
      <c r="AO226" s="520"/>
    </row>
    <row r="227" spans="2:41" ht="35.1" hidden="1" customHeight="1" x14ac:dyDescent="0.25">
      <c r="B227" s="508">
        <v>215</v>
      </c>
      <c r="C227" s="508" t="s">
        <v>203</v>
      </c>
      <c r="D227" s="549"/>
      <c r="E227" s="508"/>
      <c r="F227" s="515"/>
      <c r="G227" s="508"/>
      <c r="H227" s="508" t="s">
        <v>526</v>
      </c>
      <c r="I227" s="513" t="s">
        <v>3810</v>
      </c>
      <c r="J227" s="508" t="s">
        <v>522</v>
      </c>
      <c r="K227" s="515"/>
      <c r="L227" s="508" t="s">
        <v>523</v>
      </c>
      <c r="M227" s="565" t="s">
        <v>3636</v>
      </c>
      <c r="N227" s="508" t="s">
        <v>152</v>
      </c>
      <c r="O227" s="545" t="s">
        <v>180</v>
      </c>
      <c r="P227" s="517"/>
      <c r="Q227" s="517"/>
      <c r="R227" s="508"/>
      <c r="S227" s="517" t="s">
        <v>451</v>
      </c>
      <c r="T227" s="508" t="s">
        <v>172</v>
      </c>
      <c r="U227" s="517"/>
      <c r="V227" s="508"/>
      <c r="W227" s="518"/>
      <c r="X227" s="508"/>
      <c r="Y227" s="517"/>
      <c r="Z227" s="519">
        <f t="shared" ref="Z227:Z232" si="3">W227/3</f>
        <v>0</v>
      </c>
      <c r="AA227" s="508">
        <v>3200</v>
      </c>
      <c r="AB227" s="508"/>
      <c r="AC227" s="508"/>
      <c r="AD227" s="508"/>
      <c r="AE227" s="508"/>
      <c r="AF227" s="508"/>
      <c r="AG227" s="508"/>
      <c r="AH227" s="508"/>
      <c r="AI227" s="508"/>
      <c r="AJ227" s="508"/>
      <c r="AK227" s="518"/>
      <c r="AL227" s="518"/>
      <c r="AM227" s="518"/>
      <c r="AN227" s="508"/>
      <c r="AO227" s="508"/>
    </row>
    <row r="228" spans="2:41" ht="35.1" hidden="1" customHeight="1" x14ac:dyDescent="0.25">
      <c r="B228" s="508">
        <v>216</v>
      </c>
      <c r="C228" s="508" t="s">
        <v>203</v>
      </c>
      <c r="D228" s="549"/>
      <c r="E228" s="508"/>
      <c r="F228" s="515"/>
      <c r="G228" s="508"/>
      <c r="H228" s="508" t="s">
        <v>524</v>
      </c>
      <c r="I228" s="513" t="s">
        <v>3810</v>
      </c>
      <c r="J228" s="508" t="s">
        <v>522</v>
      </c>
      <c r="K228" s="515"/>
      <c r="L228" s="508" t="s">
        <v>523</v>
      </c>
      <c r="M228" s="565" t="s">
        <v>3636</v>
      </c>
      <c r="N228" s="508" t="s">
        <v>152</v>
      </c>
      <c r="O228" s="508" t="s">
        <v>179</v>
      </c>
      <c r="P228" s="517"/>
      <c r="Q228" s="517"/>
      <c r="R228" s="508"/>
      <c r="S228" s="517" t="s">
        <v>451</v>
      </c>
      <c r="T228" s="508" t="s">
        <v>173</v>
      </c>
      <c r="U228" s="517"/>
      <c r="V228" s="508"/>
      <c r="W228" s="518"/>
      <c r="X228" s="508"/>
      <c r="Y228" s="517"/>
      <c r="Z228" s="519">
        <f t="shared" si="3"/>
        <v>0</v>
      </c>
      <c r="AA228" s="508">
        <v>1200</v>
      </c>
      <c r="AB228" s="508"/>
      <c r="AC228" s="508"/>
      <c r="AD228" s="508"/>
      <c r="AE228" s="508"/>
      <c r="AF228" s="508"/>
      <c r="AG228" s="508"/>
      <c r="AH228" s="508"/>
      <c r="AI228" s="508"/>
      <c r="AJ228" s="508"/>
      <c r="AK228" s="518"/>
      <c r="AL228" s="518"/>
      <c r="AM228" s="518"/>
      <c r="AN228" s="508"/>
      <c r="AO228" s="508"/>
    </row>
    <row r="229" spans="2:41" ht="35.1" hidden="1" customHeight="1" x14ac:dyDescent="0.25">
      <c r="B229" s="508">
        <v>217</v>
      </c>
      <c r="C229" s="508" t="s">
        <v>203</v>
      </c>
      <c r="D229" s="549"/>
      <c r="E229" s="508"/>
      <c r="F229" s="515"/>
      <c r="G229" s="508"/>
      <c r="H229" s="508" t="s">
        <v>528</v>
      </c>
      <c r="I229" s="513" t="s">
        <v>3810</v>
      </c>
      <c r="J229" s="508" t="s">
        <v>522</v>
      </c>
      <c r="K229" s="515"/>
      <c r="L229" s="508" t="s">
        <v>523</v>
      </c>
      <c r="M229" s="565" t="s">
        <v>3636</v>
      </c>
      <c r="N229" s="508" t="s">
        <v>152</v>
      </c>
      <c r="O229" s="508" t="s">
        <v>181</v>
      </c>
      <c r="P229" s="517"/>
      <c r="Q229" s="517"/>
      <c r="R229" s="508"/>
      <c r="S229" s="517" t="s">
        <v>451</v>
      </c>
      <c r="T229" s="545" t="s">
        <v>172</v>
      </c>
      <c r="U229" s="517"/>
      <c r="V229" s="508"/>
      <c r="W229" s="518"/>
      <c r="X229" s="508"/>
      <c r="Y229" s="517"/>
      <c r="Z229" s="519">
        <f t="shared" si="3"/>
        <v>0</v>
      </c>
      <c r="AA229" s="508">
        <v>3200</v>
      </c>
      <c r="AB229" s="508"/>
      <c r="AC229" s="508"/>
      <c r="AD229" s="508"/>
      <c r="AE229" s="508"/>
      <c r="AF229" s="508"/>
      <c r="AG229" s="508"/>
      <c r="AH229" s="508"/>
      <c r="AI229" s="508"/>
      <c r="AJ229" s="508"/>
      <c r="AK229" s="518"/>
      <c r="AL229" s="518"/>
      <c r="AM229" s="518"/>
      <c r="AN229" s="508"/>
      <c r="AO229" s="508"/>
    </row>
    <row r="230" spans="2:41" ht="35.1" hidden="1" customHeight="1" x14ac:dyDescent="0.25">
      <c r="B230" s="508">
        <v>218</v>
      </c>
      <c r="C230" s="508" t="s">
        <v>203</v>
      </c>
      <c r="D230" s="549"/>
      <c r="E230" s="508"/>
      <c r="F230" s="515"/>
      <c r="G230" s="508"/>
      <c r="H230" s="508" t="s">
        <v>529</v>
      </c>
      <c r="I230" s="513" t="s">
        <v>3810</v>
      </c>
      <c r="J230" s="508" t="s">
        <v>522</v>
      </c>
      <c r="K230" s="515"/>
      <c r="L230" s="508" t="s">
        <v>523</v>
      </c>
      <c r="M230" s="565" t="s">
        <v>3636</v>
      </c>
      <c r="N230" s="508" t="s">
        <v>153</v>
      </c>
      <c r="O230" s="508" t="s">
        <v>181</v>
      </c>
      <c r="P230" s="517"/>
      <c r="Q230" s="517"/>
      <c r="R230" s="508"/>
      <c r="S230" s="517"/>
      <c r="T230" s="508" t="s">
        <v>173</v>
      </c>
      <c r="U230" s="517"/>
      <c r="V230" s="508"/>
      <c r="W230" s="518"/>
      <c r="X230" s="508"/>
      <c r="Y230" s="517"/>
      <c r="Z230" s="519">
        <f t="shared" si="3"/>
        <v>0</v>
      </c>
      <c r="AA230" s="508">
        <v>3200</v>
      </c>
      <c r="AB230" s="508"/>
      <c r="AC230" s="508"/>
      <c r="AD230" s="508"/>
      <c r="AE230" s="508"/>
      <c r="AF230" s="508"/>
      <c r="AG230" s="508"/>
      <c r="AH230" s="508"/>
      <c r="AI230" s="508"/>
      <c r="AJ230" s="508"/>
      <c r="AK230" s="518"/>
      <c r="AL230" s="518"/>
      <c r="AM230" s="518"/>
      <c r="AN230" s="508"/>
      <c r="AO230" s="508"/>
    </row>
    <row r="231" spans="2:41" ht="35.1" hidden="1" customHeight="1" x14ac:dyDescent="0.25">
      <c r="B231" s="508">
        <v>219</v>
      </c>
      <c r="C231" s="508" t="s">
        <v>203</v>
      </c>
      <c r="D231" s="549"/>
      <c r="E231" s="508"/>
      <c r="F231" s="515"/>
      <c r="G231" s="508"/>
      <c r="H231" s="508" t="s">
        <v>525</v>
      </c>
      <c r="I231" s="513" t="s">
        <v>3810</v>
      </c>
      <c r="J231" s="508" t="s">
        <v>522</v>
      </c>
      <c r="K231" s="515"/>
      <c r="L231" s="508" t="s">
        <v>523</v>
      </c>
      <c r="M231" s="565" t="s">
        <v>3636</v>
      </c>
      <c r="N231" s="508" t="s">
        <v>152</v>
      </c>
      <c r="O231" s="508" t="s">
        <v>179</v>
      </c>
      <c r="P231" s="517"/>
      <c r="Q231" s="517"/>
      <c r="R231" s="508"/>
      <c r="S231" s="517" t="s">
        <v>451</v>
      </c>
      <c r="T231" s="508" t="s">
        <v>173</v>
      </c>
      <c r="U231" s="517"/>
      <c r="V231" s="508"/>
      <c r="W231" s="518"/>
      <c r="X231" s="508"/>
      <c r="Y231" s="517"/>
      <c r="Z231" s="519">
        <f t="shared" si="3"/>
        <v>0</v>
      </c>
      <c r="AA231" s="508">
        <v>3200</v>
      </c>
      <c r="AB231" s="508"/>
      <c r="AC231" s="508"/>
      <c r="AD231" s="508"/>
      <c r="AE231" s="508"/>
      <c r="AF231" s="508"/>
      <c r="AG231" s="508"/>
      <c r="AH231" s="508"/>
      <c r="AI231" s="508"/>
      <c r="AJ231" s="508"/>
      <c r="AK231" s="518"/>
      <c r="AL231" s="518"/>
      <c r="AM231" s="518"/>
      <c r="AN231" s="508"/>
      <c r="AO231" s="508"/>
    </row>
    <row r="232" spans="2:41" ht="35.1" hidden="1" customHeight="1" x14ac:dyDescent="0.25">
      <c r="B232" s="508">
        <v>220</v>
      </c>
      <c r="C232" s="508" t="s">
        <v>203</v>
      </c>
      <c r="D232" s="549"/>
      <c r="E232" s="508"/>
      <c r="F232" s="515"/>
      <c r="G232" s="508"/>
      <c r="H232" s="508" t="s">
        <v>527</v>
      </c>
      <c r="I232" s="513" t="s">
        <v>3810</v>
      </c>
      <c r="J232" s="508" t="s">
        <v>522</v>
      </c>
      <c r="K232" s="515"/>
      <c r="L232" s="508" t="s">
        <v>523</v>
      </c>
      <c r="M232" s="565" t="s">
        <v>3636</v>
      </c>
      <c r="N232" s="508" t="s">
        <v>152</v>
      </c>
      <c r="O232" s="545" t="s">
        <v>180</v>
      </c>
      <c r="P232" s="517"/>
      <c r="Q232" s="517"/>
      <c r="R232" s="508"/>
      <c r="S232" s="517" t="s">
        <v>451</v>
      </c>
      <c r="T232" s="508" t="s">
        <v>172</v>
      </c>
      <c r="U232" s="517"/>
      <c r="V232" s="508"/>
      <c r="W232" s="518"/>
      <c r="X232" s="508"/>
      <c r="Y232" s="517"/>
      <c r="Z232" s="519">
        <f t="shared" si="3"/>
        <v>0</v>
      </c>
      <c r="AA232" s="508">
        <v>3200</v>
      </c>
      <c r="AB232" s="508"/>
      <c r="AC232" s="508"/>
      <c r="AD232" s="508"/>
      <c r="AE232" s="508"/>
      <c r="AF232" s="508"/>
      <c r="AG232" s="508"/>
      <c r="AH232" s="508"/>
      <c r="AI232" s="508"/>
      <c r="AJ232" s="508"/>
      <c r="AK232" s="518"/>
      <c r="AL232" s="518"/>
      <c r="AM232" s="518"/>
      <c r="AN232" s="508"/>
      <c r="AO232" s="508"/>
    </row>
    <row r="233" spans="2:41" ht="35.1" hidden="1" customHeight="1" x14ac:dyDescent="0.25">
      <c r="B233" s="508">
        <v>221</v>
      </c>
      <c r="C233" s="508" t="s">
        <v>203</v>
      </c>
      <c r="D233" s="550" t="s">
        <v>1659</v>
      </c>
      <c r="E233" s="516"/>
      <c r="F233" s="572">
        <v>41477</v>
      </c>
      <c r="G233" s="573"/>
      <c r="H233" s="508" t="s">
        <v>1660</v>
      </c>
      <c r="I233" s="513" t="s">
        <v>3810</v>
      </c>
      <c r="J233" s="516" t="s">
        <v>20</v>
      </c>
      <c r="K233" s="515"/>
      <c r="L233" s="508"/>
      <c r="M233" s="508"/>
      <c r="N233" s="545"/>
      <c r="O233" s="508"/>
      <c r="P233" s="517"/>
      <c r="Q233" s="517"/>
      <c r="R233" s="508"/>
      <c r="S233" s="517"/>
      <c r="T233" s="508"/>
      <c r="U233" s="517"/>
      <c r="V233" s="508"/>
      <c r="W233" s="518"/>
      <c r="X233" s="508"/>
      <c r="Y233" s="517"/>
      <c r="Z233" s="519"/>
      <c r="AA233" s="508"/>
      <c r="AB233" s="508"/>
      <c r="AC233" s="508"/>
      <c r="AD233" s="508"/>
      <c r="AE233" s="508"/>
      <c r="AF233" s="508"/>
      <c r="AG233" s="508"/>
      <c r="AH233" s="520"/>
      <c r="AI233" s="520"/>
      <c r="AJ233" s="520"/>
      <c r="AK233" s="521"/>
      <c r="AL233" s="521"/>
      <c r="AM233" s="521"/>
      <c r="AN233" s="508"/>
      <c r="AO233" s="520"/>
    </row>
    <row r="234" spans="2:41" ht="35.1" hidden="1" customHeight="1" x14ac:dyDescent="0.25">
      <c r="B234" s="508">
        <v>222</v>
      </c>
      <c r="C234" s="508" t="s">
        <v>203</v>
      </c>
      <c r="D234" s="549"/>
      <c r="E234" s="516"/>
      <c r="F234" s="511"/>
      <c r="G234" s="516"/>
      <c r="H234" s="508"/>
      <c r="I234" s="513" t="s">
        <v>3810</v>
      </c>
      <c r="J234" s="574" t="s">
        <v>2729</v>
      </c>
      <c r="K234" s="515"/>
      <c r="L234" s="508" t="s">
        <v>144</v>
      </c>
      <c r="M234" s="508" t="s">
        <v>3636</v>
      </c>
      <c r="N234" s="508"/>
      <c r="O234" s="545"/>
      <c r="P234" s="517"/>
      <c r="Q234" s="517"/>
      <c r="R234" s="508"/>
      <c r="S234" s="517"/>
      <c r="T234" s="508"/>
      <c r="U234" s="517"/>
      <c r="V234" s="508"/>
      <c r="W234" s="518"/>
      <c r="X234" s="508"/>
      <c r="Y234" s="517"/>
      <c r="Z234" s="519"/>
      <c r="AA234" s="508"/>
      <c r="AB234" s="508"/>
      <c r="AC234" s="508"/>
      <c r="AD234" s="508"/>
      <c r="AE234" s="508"/>
      <c r="AF234" s="508"/>
      <c r="AG234" s="508"/>
      <c r="AH234" s="520"/>
      <c r="AI234" s="520"/>
      <c r="AJ234" s="520"/>
      <c r="AK234" s="521"/>
      <c r="AL234" s="521"/>
      <c r="AM234" s="521"/>
      <c r="AN234" s="508"/>
      <c r="AO234" s="520"/>
    </row>
    <row r="235" spans="2:41" ht="35.1" hidden="1" customHeight="1" x14ac:dyDescent="0.25">
      <c r="B235" s="508">
        <v>223</v>
      </c>
      <c r="C235" s="508" t="s">
        <v>203</v>
      </c>
      <c r="D235" s="549"/>
      <c r="E235" s="516"/>
      <c r="F235" s="511"/>
      <c r="G235" s="516"/>
      <c r="H235" s="508"/>
      <c r="I235" s="513" t="s">
        <v>3810</v>
      </c>
      <c r="J235" s="574" t="s">
        <v>2729</v>
      </c>
      <c r="K235" s="515"/>
      <c r="L235" s="508" t="s">
        <v>144</v>
      </c>
      <c r="M235" s="508" t="s">
        <v>3636</v>
      </c>
      <c r="N235" s="508"/>
      <c r="O235" s="545"/>
      <c r="P235" s="517"/>
      <c r="Q235" s="517"/>
      <c r="R235" s="508"/>
      <c r="S235" s="517"/>
      <c r="T235" s="508"/>
      <c r="U235" s="517"/>
      <c r="V235" s="508"/>
      <c r="W235" s="518"/>
      <c r="X235" s="508"/>
      <c r="Y235" s="517"/>
      <c r="Z235" s="519"/>
      <c r="AA235" s="508"/>
      <c r="AB235" s="508"/>
      <c r="AC235" s="508"/>
      <c r="AD235" s="508"/>
      <c r="AE235" s="508"/>
      <c r="AF235" s="508"/>
      <c r="AG235" s="508"/>
      <c r="AH235" s="520"/>
      <c r="AI235" s="520"/>
      <c r="AJ235" s="520"/>
      <c r="AK235" s="521"/>
      <c r="AL235" s="521"/>
      <c r="AM235" s="521"/>
      <c r="AN235" s="508"/>
      <c r="AO235" s="520"/>
    </row>
    <row r="236" spans="2:41" ht="35.1" hidden="1" customHeight="1" x14ac:dyDescent="0.25">
      <c r="B236" s="508">
        <v>224</v>
      </c>
      <c r="C236" s="508" t="s">
        <v>203</v>
      </c>
      <c r="D236" s="549"/>
      <c r="E236" s="516"/>
      <c r="F236" s="511"/>
      <c r="G236" s="516"/>
      <c r="H236" s="508"/>
      <c r="I236" s="513" t="s">
        <v>3810</v>
      </c>
      <c r="J236" s="574" t="s">
        <v>2729</v>
      </c>
      <c r="K236" s="515"/>
      <c r="L236" s="508" t="s">
        <v>144</v>
      </c>
      <c r="M236" s="508" t="s">
        <v>3636</v>
      </c>
      <c r="N236" s="508"/>
      <c r="O236" s="545"/>
      <c r="P236" s="517"/>
      <c r="Q236" s="517"/>
      <c r="R236" s="508"/>
      <c r="S236" s="517"/>
      <c r="T236" s="508"/>
      <c r="U236" s="517"/>
      <c r="V236" s="508"/>
      <c r="W236" s="518"/>
      <c r="X236" s="508"/>
      <c r="Y236" s="517"/>
      <c r="Z236" s="519"/>
      <c r="AA236" s="508"/>
      <c r="AB236" s="508"/>
      <c r="AC236" s="508"/>
      <c r="AD236" s="508"/>
      <c r="AE236" s="508"/>
      <c r="AF236" s="508"/>
      <c r="AG236" s="508"/>
      <c r="AH236" s="520"/>
      <c r="AI236" s="520"/>
      <c r="AJ236" s="520"/>
      <c r="AK236" s="521"/>
      <c r="AL236" s="521"/>
      <c r="AM236" s="521"/>
      <c r="AN236" s="508"/>
      <c r="AO236" s="520"/>
    </row>
    <row r="237" spans="2:41" ht="35.1" hidden="1" customHeight="1" x14ac:dyDescent="0.25">
      <c r="B237" s="508">
        <v>225</v>
      </c>
      <c r="C237" s="508" t="s">
        <v>203</v>
      </c>
      <c r="D237" s="549"/>
      <c r="E237" s="516"/>
      <c r="F237" s="511"/>
      <c r="G237" s="516"/>
      <c r="H237" s="508"/>
      <c r="I237" s="513" t="s">
        <v>3810</v>
      </c>
      <c r="J237" s="574" t="s">
        <v>2729</v>
      </c>
      <c r="K237" s="515"/>
      <c r="L237" s="508" t="s">
        <v>144</v>
      </c>
      <c r="M237" s="508" t="s">
        <v>3636</v>
      </c>
      <c r="N237" s="508"/>
      <c r="O237" s="545"/>
      <c r="P237" s="517"/>
      <c r="Q237" s="517"/>
      <c r="R237" s="508"/>
      <c r="S237" s="517"/>
      <c r="T237" s="508"/>
      <c r="U237" s="517"/>
      <c r="V237" s="508"/>
      <c r="W237" s="518"/>
      <c r="X237" s="508"/>
      <c r="Y237" s="517"/>
      <c r="Z237" s="519"/>
      <c r="AA237" s="508"/>
      <c r="AB237" s="508"/>
      <c r="AC237" s="508"/>
      <c r="AD237" s="508"/>
      <c r="AE237" s="508"/>
      <c r="AF237" s="508"/>
      <c r="AG237" s="508"/>
      <c r="AH237" s="520"/>
      <c r="AI237" s="520"/>
      <c r="AJ237" s="520"/>
      <c r="AK237" s="521"/>
      <c r="AL237" s="521"/>
      <c r="AM237" s="521"/>
      <c r="AN237" s="508"/>
      <c r="AO237" s="520"/>
    </row>
    <row r="238" spans="2:41" ht="35.1" hidden="1" customHeight="1" x14ac:dyDescent="0.25">
      <c r="B238" s="508">
        <v>226</v>
      </c>
      <c r="C238" s="508" t="s">
        <v>203</v>
      </c>
      <c r="D238" s="549"/>
      <c r="E238" s="516"/>
      <c r="F238" s="511"/>
      <c r="G238" s="516"/>
      <c r="H238" s="508"/>
      <c r="I238" s="513" t="s">
        <v>3810</v>
      </c>
      <c r="J238" s="574" t="s">
        <v>2729</v>
      </c>
      <c r="K238" s="515"/>
      <c r="L238" s="508" t="s">
        <v>144</v>
      </c>
      <c r="M238" s="508" t="s">
        <v>3636</v>
      </c>
      <c r="N238" s="508"/>
      <c r="O238" s="545"/>
      <c r="P238" s="517"/>
      <c r="Q238" s="517"/>
      <c r="R238" s="508"/>
      <c r="S238" s="517"/>
      <c r="T238" s="508"/>
      <c r="U238" s="517"/>
      <c r="V238" s="508"/>
      <c r="W238" s="518"/>
      <c r="X238" s="508"/>
      <c r="Y238" s="517"/>
      <c r="Z238" s="519"/>
      <c r="AA238" s="508"/>
      <c r="AB238" s="508"/>
      <c r="AC238" s="508"/>
      <c r="AD238" s="508"/>
      <c r="AE238" s="508"/>
      <c r="AF238" s="508"/>
      <c r="AG238" s="508"/>
      <c r="AH238" s="520"/>
      <c r="AI238" s="520"/>
      <c r="AJ238" s="520"/>
      <c r="AK238" s="521"/>
      <c r="AL238" s="521"/>
      <c r="AM238" s="521"/>
      <c r="AN238" s="508"/>
      <c r="AO238" s="520"/>
    </row>
    <row r="239" spans="2:41" ht="35.1" hidden="1" customHeight="1" x14ac:dyDescent="0.25">
      <c r="B239" s="508">
        <v>227</v>
      </c>
      <c r="C239" s="508" t="s">
        <v>203</v>
      </c>
      <c r="D239" s="549"/>
      <c r="E239" s="516"/>
      <c r="F239" s="511"/>
      <c r="G239" s="516"/>
      <c r="H239" s="508"/>
      <c r="I239" s="513" t="s">
        <v>3810</v>
      </c>
      <c r="J239" s="574" t="s">
        <v>2729</v>
      </c>
      <c r="K239" s="515"/>
      <c r="L239" s="508" t="s">
        <v>144</v>
      </c>
      <c r="M239" s="508" t="s">
        <v>3636</v>
      </c>
      <c r="N239" s="508"/>
      <c r="O239" s="545"/>
      <c r="P239" s="517"/>
      <c r="Q239" s="517"/>
      <c r="R239" s="508"/>
      <c r="S239" s="517"/>
      <c r="T239" s="508"/>
      <c r="U239" s="517"/>
      <c r="V239" s="508"/>
      <c r="W239" s="518"/>
      <c r="X239" s="508"/>
      <c r="Y239" s="517"/>
      <c r="Z239" s="519"/>
      <c r="AA239" s="508"/>
      <c r="AB239" s="508"/>
      <c r="AC239" s="508"/>
      <c r="AD239" s="508"/>
      <c r="AE239" s="508"/>
      <c r="AF239" s="508"/>
      <c r="AG239" s="508"/>
      <c r="AH239" s="520"/>
      <c r="AI239" s="520"/>
      <c r="AJ239" s="520"/>
      <c r="AK239" s="521"/>
      <c r="AL239" s="521"/>
      <c r="AM239" s="521"/>
      <c r="AN239" s="508"/>
      <c r="AO239" s="520"/>
    </row>
    <row r="240" spans="2:41" ht="35.1" hidden="1" customHeight="1" x14ac:dyDescent="0.25">
      <c r="B240" s="508">
        <v>228</v>
      </c>
      <c r="C240" s="508" t="s">
        <v>203</v>
      </c>
      <c r="D240" s="548" t="s">
        <v>3843</v>
      </c>
      <c r="E240" s="508"/>
      <c r="F240" s="511"/>
      <c r="G240" s="508"/>
      <c r="H240" s="508" t="s">
        <v>2877</v>
      </c>
      <c r="I240" s="513" t="s">
        <v>3810</v>
      </c>
      <c r="J240" s="508" t="s">
        <v>2873</v>
      </c>
      <c r="K240" s="515"/>
      <c r="L240" s="508" t="s">
        <v>144</v>
      </c>
      <c r="M240" s="508" t="s">
        <v>3636</v>
      </c>
      <c r="N240" s="508" t="s">
        <v>154</v>
      </c>
      <c r="O240" s="508" t="s">
        <v>179</v>
      </c>
      <c r="P240" s="517">
        <v>1.1000000000000001</v>
      </c>
      <c r="Q240" s="517">
        <v>1.1000000000000001</v>
      </c>
      <c r="R240" s="508"/>
      <c r="S240" s="517"/>
      <c r="T240" s="508" t="s">
        <v>173</v>
      </c>
      <c r="U240" s="517"/>
      <c r="V240" s="508"/>
      <c r="W240" s="518"/>
      <c r="X240" s="508"/>
      <c r="Y240" s="517"/>
      <c r="Z240" s="519"/>
      <c r="AA240" s="508"/>
      <c r="AB240" s="508"/>
      <c r="AC240" s="508"/>
      <c r="AD240" s="508"/>
      <c r="AE240" s="508"/>
      <c r="AF240" s="508"/>
      <c r="AG240" s="508"/>
      <c r="AH240" s="520"/>
      <c r="AI240" s="520"/>
      <c r="AJ240" s="520"/>
      <c r="AK240" s="521"/>
      <c r="AL240" s="521"/>
      <c r="AM240" s="521"/>
      <c r="AN240" s="508"/>
      <c r="AO240" s="520"/>
    </row>
    <row r="241" spans="2:41" ht="35.1" hidden="1" customHeight="1" x14ac:dyDescent="0.25">
      <c r="B241" s="508">
        <v>229</v>
      </c>
      <c r="C241" s="508" t="s">
        <v>203</v>
      </c>
      <c r="D241" s="548" t="s">
        <v>3843</v>
      </c>
      <c r="E241" s="508"/>
      <c r="F241" s="511"/>
      <c r="G241" s="508"/>
      <c r="H241" s="508" t="s">
        <v>2878</v>
      </c>
      <c r="I241" s="513" t="s">
        <v>3810</v>
      </c>
      <c r="J241" s="508" t="s">
        <v>2873</v>
      </c>
      <c r="K241" s="515"/>
      <c r="L241" s="508" t="s">
        <v>144</v>
      </c>
      <c r="M241" s="508" t="s">
        <v>3636</v>
      </c>
      <c r="N241" s="508" t="s">
        <v>152</v>
      </c>
      <c r="O241" s="508" t="s">
        <v>178</v>
      </c>
      <c r="P241" s="517">
        <v>0.9</v>
      </c>
      <c r="Q241" s="517">
        <v>0.9</v>
      </c>
      <c r="R241" s="508"/>
      <c r="S241" s="517"/>
      <c r="T241" s="508" t="s">
        <v>173</v>
      </c>
      <c r="U241" s="517"/>
      <c r="V241" s="508"/>
      <c r="W241" s="518"/>
      <c r="X241" s="508"/>
      <c r="Y241" s="517"/>
      <c r="Z241" s="519"/>
      <c r="AA241" s="508"/>
      <c r="AB241" s="508"/>
      <c r="AC241" s="508"/>
      <c r="AD241" s="508"/>
      <c r="AE241" s="508"/>
      <c r="AF241" s="508"/>
      <c r="AG241" s="508"/>
      <c r="AH241" s="520"/>
      <c r="AI241" s="520"/>
      <c r="AJ241" s="520"/>
      <c r="AK241" s="521"/>
      <c r="AL241" s="521"/>
      <c r="AM241" s="521"/>
      <c r="AN241" s="508"/>
      <c r="AO241" s="520"/>
    </row>
    <row r="242" spans="2:41" ht="35.1" hidden="1" customHeight="1" x14ac:dyDescent="0.25">
      <c r="B242" s="508">
        <v>230</v>
      </c>
      <c r="C242" s="508" t="s">
        <v>203</v>
      </c>
      <c r="D242" s="548" t="s">
        <v>3843</v>
      </c>
      <c r="E242" s="508"/>
      <c r="F242" s="511"/>
      <c r="G242" s="508"/>
      <c r="H242" s="508" t="s">
        <v>2876</v>
      </c>
      <c r="I242" s="513" t="s">
        <v>3810</v>
      </c>
      <c r="J242" s="508" t="s">
        <v>2873</v>
      </c>
      <c r="K242" s="515"/>
      <c r="L242" s="508" t="s">
        <v>144</v>
      </c>
      <c r="M242" s="508" t="s">
        <v>3636</v>
      </c>
      <c r="N242" s="508" t="s">
        <v>152</v>
      </c>
      <c r="O242" s="508" t="s">
        <v>182</v>
      </c>
      <c r="P242" s="517">
        <v>2.2999999999999998</v>
      </c>
      <c r="Q242" s="517">
        <v>2.2999999999999998</v>
      </c>
      <c r="R242" s="508"/>
      <c r="S242" s="517"/>
      <c r="T242" s="508" t="s">
        <v>172</v>
      </c>
      <c r="U242" s="517"/>
      <c r="V242" s="508"/>
      <c r="W242" s="518"/>
      <c r="X242" s="508"/>
      <c r="Y242" s="517"/>
      <c r="Z242" s="519"/>
      <c r="AA242" s="508"/>
      <c r="AB242" s="508"/>
      <c r="AC242" s="508"/>
      <c r="AD242" s="508"/>
      <c r="AE242" s="508"/>
      <c r="AF242" s="508"/>
      <c r="AG242" s="508"/>
      <c r="AH242" s="520"/>
      <c r="AI242" s="520"/>
      <c r="AJ242" s="520"/>
      <c r="AK242" s="521"/>
      <c r="AL242" s="521"/>
      <c r="AM242" s="521"/>
      <c r="AN242" s="508"/>
      <c r="AO242" s="520"/>
    </row>
    <row r="243" spans="2:41" ht="35.1" hidden="1" customHeight="1" x14ac:dyDescent="0.25">
      <c r="B243" s="508">
        <v>233</v>
      </c>
      <c r="C243" s="508" t="s">
        <v>203</v>
      </c>
      <c r="D243" s="548" t="s">
        <v>3843</v>
      </c>
      <c r="E243" s="508"/>
      <c r="F243" s="511"/>
      <c r="G243" s="508"/>
      <c r="H243" s="508" t="s">
        <v>2879</v>
      </c>
      <c r="I243" s="513" t="s">
        <v>3810</v>
      </c>
      <c r="J243" s="508" t="s">
        <v>2873</v>
      </c>
      <c r="K243" s="515"/>
      <c r="L243" s="508" t="s">
        <v>144</v>
      </c>
      <c r="M243" s="508" t="s">
        <v>3636</v>
      </c>
      <c r="N243" s="508" t="s">
        <v>152</v>
      </c>
      <c r="O243" s="508" t="s">
        <v>179</v>
      </c>
      <c r="P243" s="517">
        <v>0.9</v>
      </c>
      <c r="Q243" s="517">
        <v>0.9</v>
      </c>
      <c r="R243" s="508"/>
      <c r="S243" s="517"/>
      <c r="T243" s="508" t="s">
        <v>173</v>
      </c>
      <c r="U243" s="517"/>
      <c r="V243" s="508"/>
      <c r="W243" s="518"/>
      <c r="X243" s="508"/>
      <c r="Y243" s="517"/>
      <c r="Z243" s="519"/>
      <c r="AA243" s="508"/>
      <c r="AB243" s="508"/>
      <c r="AC243" s="508"/>
      <c r="AD243" s="508"/>
      <c r="AE243" s="508"/>
      <c r="AF243" s="508"/>
      <c r="AG243" s="508"/>
      <c r="AH243" s="520"/>
      <c r="AI243" s="520"/>
      <c r="AJ243" s="520"/>
      <c r="AK243" s="521"/>
      <c r="AL243" s="521"/>
      <c r="AM243" s="521"/>
      <c r="AN243" s="508"/>
      <c r="AO243" s="520"/>
    </row>
    <row r="244" spans="2:41" ht="35.1" hidden="1" customHeight="1" x14ac:dyDescent="0.25">
      <c r="B244" s="508">
        <v>234</v>
      </c>
      <c r="C244" s="508" t="s">
        <v>203</v>
      </c>
      <c r="D244" s="548" t="s">
        <v>3843</v>
      </c>
      <c r="E244" s="508"/>
      <c r="F244" s="511"/>
      <c r="G244" s="508"/>
      <c r="H244" s="508" t="s">
        <v>2880</v>
      </c>
      <c r="I244" s="513" t="s">
        <v>3810</v>
      </c>
      <c r="J244" s="508" t="s">
        <v>2873</v>
      </c>
      <c r="K244" s="515"/>
      <c r="L244" s="508" t="s">
        <v>144</v>
      </c>
      <c r="M244" s="508" t="s">
        <v>3636</v>
      </c>
      <c r="N244" s="508" t="s">
        <v>152</v>
      </c>
      <c r="O244" s="508" t="s">
        <v>180</v>
      </c>
      <c r="P244" s="517">
        <v>1.5</v>
      </c>
      <c r="Q244" s="517">
        <v>1.5</v>
      </c>
      <c r="R244" s="508"/>
      <c r="S244" s="517"/>
      <c r="T244" s="508" t="s">
        <v>172</v>
      </c>
      <c r="U244" s="517"/>
      <c r="V244" s="508"/>
      <c r="W244" s="518"/>
      <c r="X244" s="508"/>
      <c r="Y244" s="517"/>
      <c r="Z244" s="519"/>
      <c r="AA244" s="508"/>
      <c r="AB244" s="508"/>
      <c r="AC244" s="508"/>
      <c r="AD244" s="508"/>
      <c r="AE244" s="508"/>
      <c r="AF244" s="508"/>
      <c r="AG244" s="508"/>
      <c r="AH244" s="520"/>
      <c r="AI244" s="520"/>
      <c r="AJ244" s="520"/>
      <c r="AK244" s="521"/>
      <c r="AL244" s="521"/>
      <c r="AM244" s="521"/>
      <c r="AN244" s="508"/>
      <c r="AO244" s="520"/>
    </row>
    <row r="245" spans="2:41" ht="35.1" hidden="1" customHeight="1" x14ac:dyDescent="0.25">
      <c r="B245" s="508">
        <v>243</v>
      </c>
      <c r="C245" s="508" t="s">
        <v>203</v>
      </c>
      <c r="D245" s="544" t="s">
        <v>2183</v>
      </c>
      <c r="E245" s="544" t="s">
        <v>2181</v>
      </c>
      <c r="F245" s="543"/>
      <c r="G245" s="516"/>
      <c r="H245" s="544" t="s">
        <v>217</v>
      </c>
      <c r="I245" s="513" t="s">
        <v>3810</v>
      </c>
      <c r="J245" s="524" t="s">
        <v>2172</v>
      </c>
      <c r="K245" s="515"/>
      <c r="L245" s="516" t="s">
        <v>144</v>
      </c>
      <c r="M245" s="508" t="s">
        <v>3636</v>
      </c>
      <c r="N245" s="545" t="s">
        <v>152</v>
      </c>
      <c r="O245" s="508" t="s">
        <v>180</v>
      </c>
      <c r="P245" s="517">
        <v>1.7</v>
      </c>
      <c r="Q245" s="517">
        <v>1.6</v>
      </c>
      <c r="R245" s="508"/>
      <c r="S245" s="517"/>
      <c r="T245" s="508" t="s">
        <v>172</v>
      </c>
      <c r="U245" s="517">
        <v>0.6</v>
      </c>
      <c r="V245" s="508">
        <v>20</v>
      </c>
      <c r="W245" s="546">
        <v>60</v>
      </c>
      <c r="X245" s="508"/>
      <c r="Y245" s="517"/>
      <c r="Z245" s="519"/>
      <c r="AA245" s="508"/>
      <c r="AB245" s="545" t="s">
        <v>166</v>
      </c>
      <c r="AC245" s="508"/>
      <c r="AD245" s="508"/>
      <c r="AE245" s="545" t="s">
        <v>380</v>
      </c>
      <c r="AF245" s="508"/>
      <c r="AG245" s="545" t="s">
        <v>380</v>
      </c>
      <c r="AH245" s="520"/>
      <c r="AI245" s="520"/>
      <c r="AJ245" s="520"/>
      <c r="AK245" s="521"/>
      <c r="AL245" s="521"/>
      <c r="AM245" s="521"/>
      <c r="AN245" s="545" t="s">
        <v>447</v>
      </c>
      <c r="AO245" s="520"/>
    </row>
    <row r="246" spans="2:41" ht="35.1" hidden="1" customHeight="1" x14ac:dyDescent="0.25">
      <c r="B246" s="508">
        <v>240</v>
      </c>
      <c r="C246" s="508" t="s">
        <v>203</v>
      </c>
      <c r="D246" s="544" t="s">
        <v>2184</v>
      </c>
      <c r="E246" s="544" t="s">
        <v>2179</v>
      </c>
      <c r="F246" s="543"/>
      <c r="G246" s="516"/>
      <c r="H246" s="544" t="s">
        <v>1059</v>
      </c>
      <c r="I246" s="513" t="s">
        <v>3810</v>
      </c>
      <c r="J246" s="524" t="s">
        <v>2172</v>
      </c>
      <c r="K246" s="515"/>
      <c r="L246" s="516" t="s">
        <v>144</v>
      </c>
      <c r="M246" s="508" t="s">
        <v>3636</v>
      </c>
      <c r="N246" s="545" t="s">
        <v>152</v>
      </c>
      <c r="O246" s="508" t="s">
        <v>179</v>
      </c>
      <c r="P246" s="517">
        <v>1.3</v>
      </c>
      <c r="Q246" s="517">
        <v>1.3</v>
      </c>
      <c r="R246" s="508"/>
      <c r="S246" s="517"/>
      <c r="T246" s="508" t="s">
        <v>172</v>
      </c>
      <c r="U246" s="517"/>
      <c r="V246" s="508"/>
      <c r="W246" s="546">
        <v>60</v>
      </c>
      <c r="X246" s="508"/>
      <c r="Y246" s="517"/>
      <c r="Z246" s="519"/>
      <c r="AA246" s="545">
        <v>2000</v>
      </c>
      <c r="AB246" s="545" t="s">
        <v>166</v>
      </c>
      <c r="AC246" s="508"/>
      <c r="AD246" s="508"/>
      <c r="AE246" s="545" t="s">
        <v>380</v>
      </c>
      <c r="AF246" s="508"/>
      <c r="AG246" s="545"/>
      <c r="AH246" s="520"/>
      <c r="AI246" s="520"/>
      <c r="AJ246" s="520"/>
      <c r="AK246" s="521"/>
      <c r="AL246" s="521"/>
      <c r="AM246" s="521"/>
      <c r="AN246" s="545" t="s">
        <v>447</v>
      </c>
      <c r="AO246" s="520"/>
    </row>
    <row r="247" spans="2:41" ht="35.1" hidden="1" customHeight="1" x14ac:dyDescent="0.25">
      <c r="B247" s="508">
        <v>242</v>
      </c>
      <c r="C247" s="508" t="s">
        <v>203</v>
      </c>
      <c r="D247" s="544" t="s">
        <v>2185</v>
      </c>
      <c r="E247" s="542"/>
      <c r="F247" s="543"/>
      <c r="G247" s="516"/>
      <c r="H247" s="516" t="s">
        <v>1060</v>
      </c>
      <c r="I247" s="513" t="s">
        <v>3810</v>
      </c>
      <c r="J247" s="524" t="s">
        <v>2172</v>
      </c>
      <c r="K247" s="515"/>
      <c r="L247" s="516" t="s">
        <v>144</v>
      </c>
      <c r="M247" s="508" t="s">
        <v>3636</v>
      </c>
      <c r="N247" s="545" t="s">
        <v>152</v>
      </c>
      <c r="O247" s="508" t="s">
        <v>180</v>
      </c>
      <c r="P247" s="517"/>
      <c r="Q247" s="517">
        <v>1.6</v>
      </c>
      <c r="R247" s="508"/>
      <c r="S247" s="517"/>
      <c r="T247" s="508" t="s">
        <v>172</v>
      </c>
      <c r="U247" s="517"/>
      <c r="V247" s="508"/>
      <c r="W247" s="518"/>
      <c r="X247" s="508"/>
      <c r="Y247" s="517"/>
      <c r="Z247" s="519"/>
      <c r="AA247" s="508"/>
      <c r="AB247" s="545" t="s">
        <v>166</v>
      </c>
      <c r="AC247" s="508"/>
      <c r="AD247" s="508"/>
      <c r="AE247" s="545" t="s">
        <v>380</v>
      </c>
      <c r="AF247" s="508"/>
      <c r="AG247" s="545"/>
      <c r="AH247" s="520"/>
      <c r="AI247" s="520"/>
      <c r="AJ247" s="520"/>
      <c r="AK247" s="521"/>
      <c r="AL247" s="521"/>
      <c r="AM247" s="521"/>
      <c r="AN247" s="545" t="s">
        <v>447</v>
      </c>
      <c r="AO247" s="520"/>
    </row>
    <row r="248" spans="2:41" ht="35.1" hidden="1" customHeight="1" x14ac:dyDescent="0.25">
      <c r="B248" s="508">
        <v>244</v>
      </c>
      <c r="C248" s="508" t="s">
        <v>203</v>
      </c>
      <c r="D248" s="544" t="s">
        <v>2186</v>
      </c>
      <c r="E248" s="544" t="s">
        <v>2182</v>
      </c>
      <c r="F248" s="543"/>
      <c r="G248" s="516"/>
      <c r="H248" s="544" t="s">
        <v>3844</v>
      </c>
      <c r="I248" s="513" t="s">
        <v>3810</v>
      </c>
      <c r="J248" s="524" t="s">
        <v>2172</v>
      </c>
      <c r="K248" s="515"/>
      <c r="L248" s="516" t="s">
        <v>144</v>
      </c>
      <c r="M248" s="508" t="s">
        <v>3636</v>
      </c>
      <c r="N248" s="545" t="s">
        <v>152</v>
      </c>
      <c r="O248" s="508" t="s">
        <v>180</v>
      </c>
      <c r="P248" s="517">
        <v>1.7</v>
      </c>
      <c r="Q248" s="517">
        <v>1.5</v>
      </c>
      <c r="R248" s="508"/>
      <c r="S248" s="517"/>
      <c r="T248" s="508" t="s">
        <v>172</v>
      </c>
      <c r="U248" s="517">
        <v>0.8</v>
      </c>
      <c r="V248" s="508">
        <v>26</v>
      </c>
      <c r="W248" s="518">
        <v>60</v>
      </c>
      <c r="X248" s="508"/>
      <c r="Y248" s="517"/>
      <c r="Z248" s="519"/>
      <c r="AA248" s="508"/>
      <c r="AB248" s="545" t="s">
        <v>166</v>
      </c>
      <c r="AC248" s="508"/>
      <c r="AD248" s="508"/>
      <c r="AE248" s="545" t="s">
        <v>380</v>
      </c>
      <c r="AF248" s="508"/>
      <c r="AG248" s="545" t="s">
        <v>380</v>
      </c>
      <c r="AH248" s="520"/>
      <c r="AI248" s="520"/>
      <c r="AJ248" s="520"/>
      <c r="AK248" s="521"/>
      <c r="AL248" s="521"/>
      <c r="AM248" s="521"/>
      <c r="AN248" s="508" t="s">
        <v>949</v>
      </c>
      <c r="AO248" s="520"/>
    </row>
    <row r="249" spans="2:41" ht="35.1" hidden="1" customHeight="1" x14ac:dyDescent="0.25">
      <c r="B249" s="508">
        <v>239</v>
      </c>
      <c r="C249" s="508" t="s">
        <v>203</v>
      </c>
      <c r="D249" s="575" t="s">
        <v>2187</v>
      </c>
      <c r="E249" s="544" t="s">
        <v>2178</v>
      </c>
      <c r="F249" s="543"/>
      <c r="G249" s="516"/>
      <c r="H249" s="544" t="s">
        <v>2001</v>
      </c>
      <c r="I249" s="513" t="s">
        <v>3810</v>
      </c>
      <c r="J249" s="524" t="s">
        <v>2172</v>
      </c>
      <c r="K249" s="515"/>
      <c r="L249" s="516" t="s">
        <v>144</v>
      </c>
      <c r="M249" s="508" t="s">
        <v>3636</v>
      </c>
      <c r="N249" s="545" t="s">
        <v>153</v>
      </c>
      <c r="O249" s="508" t="s">
        <v>180</v>
      </c>
      <c r="P249" s="517">
        <v>1.7</v>
      </c>
      <c r="Q249" s="517">
        <v>1.3</v>
      </c>
      <c r="R249" s="508"/>
      <c r="S249" s="517"/>
      <c r="T249" s="508" t="s">
        <v>172</v>
      </c>
      <c r="U249" s="519">
        <v>1</v>
      </c>
      <c r="V249" s="545">
        <v>19</v>
      </c>
      <c r="W249" s="546">
        <v>60</v>
      </c>
      <c r="X249" s="508"/>
      <c r="Y249" s="517"/>
      <c r="Z249" s="519">
        <f>W249/3</f>
        <v>20</v>
      </c>
      <c r="AA249" s="545">
        <v>2000</v>
      </c>
      <c r="AB249" s="545" t="s">
        <v>166</v>
      </c>
      <c r="AC249" s="508"/>
      <c r="AD249" s="508"/>
      <c r="AE249" s="508"/>
      <c r="AF249" s="508"/>
      <c r="AG249" s="508"/>
      <c r="AH249" s="520"/>
      <c r="AI249" s="520"/>
      <c r="AJ249" s="520"/>
      <c r="AK249" s="521"/>
      <c r="AL249" s="521"/>
      <c r="AM249" s="521"/>
      <c r="AN249" s="545" t="s">
        <v>447</v>
      </c>
      <c r="AO249" s="520"/>
    </row>
    <row r="250" spans="2:41" ht="35.1" hidden="1" customHeight="1" x14ac:dyDescent="0.25">
      <c r="B250" s="508">
        <v>238</v>
      </c>
      <c r="C250" s="508" t="s">
        <v>203</v>
      </c>
      <c r="D250" s="544" t="s">
        <v>2188</v>
      </c>
      <c r="E250" s="544" t="s">
        <v>2176</v>
      </c>
      <c r="F250" s="543"/>
      <c r="G250" s="516"/>
      <c r="H250" s="544" t="s">
        <v>2496</v>
      </c>
      <c r="I250" s="513" t="s">
        <v>3810</v>
      </c>
      <c r="J250" s="524" t="s">
        <v>2172</v>
      </c>
      <c r="K250" s="515"/>
      <c r="L250" s="516" t="s">
        <v>144</v>
      </c>
      <c r="M250" s="508" t="s">
        <v>3636</v>
      </c>
      <c r="N250" s="545" t="s">
        <v>153</v>
      </c>
      <c r="O250" s="508" t="s">
        <v>179</v>
      </c>
      <c r="P250" s="519">
        <v>1.2</v>
      </c>
      <c r="Q250" s="517">
        <v>1.1000000000000001</v>
      </c>
      <c r="R250" s="508"/>
      <c r="S250" s="517"/>
      <c r="T250" s="508" t="s">
        <v>172</v>
      </c>
      <c r="U250" s="519">
        <v>0.8</v>
      </c>
      <c r="V250" s="545">
        <v>22</v>
      </c>
      <c r="W250" s="546">
        <v>60</v>
      </c>
      <c r="X250" s="508"/>
      <c r="Y250" s="517"/>
      <c r="Z250" s="519">
        <f>W250/3</f>
        <v>20</v>
      </c>
      <c r="AA250" s="545">
        <v>1333</v>
      </c>
      <c r="AB250" s="545" t="s">
        <v>166</v>
      </c>
      <c r="AC250" s="508"/>
      <c r="AD250" s="508"/>
      <c r="AE250" s="508"/>
      <c r="AF250" s="508"/>
      <c r="AG250" s="508"/>
      <c r="AH250" s="520"/>
      <c r="AI250" s="520"/>
      <c r="AJ250" s="520"/>
      <c r="AK250" s="521"/>
      <c r="AL250" s="521"/>
      <c r="AM250" s="521"/>
      <c r="AN250" s="508" t="s">
        <v>447</v>
      </c>
      <c r="AO250" s="520"/>
    </row>
    <row r="251" spans="2:41" ht="35.1" hidden="1" customHeight="1" x14ac:dyDescent="0.25">
      <c r="B251" s="508">
        <v>236</v>
      </c>
      <c r="C251" s="508" t="s">
        <v>203</v>
      </c>
      <c r="D251" s="544" t="s">
        <v>2730</v>
      </c>
      <c r="E251" s="544" t="s">
        <v>2623</v>
      </c>
      <c r="F251" s="543"/>
      <c r="G251" s="516"/>
      <c r="H251" s="544" t="s">
        <v>1056</v>
      </c>
      <c r="I251" s="513" t="s">
        <v>3810</v>
      </c>
      <c r="J251" s="524" t="s">
        <v>2172</v>
      </c>
      <c r="K251" s="515"/>
      <c r="L251" s="516" t="s">
        <v>144</v>
      </c>
      <c r="M251" s="508" t="s">
        <v>3637</v>
      </c>
      <c r="N251" s="545" t="s">
        <v>153</v>
      </c>
      <c r="O251" s="508" t="s">
        <v>181</v>
      </c>
      <c r="P251" s="517">
        <v>1.9</v>
      </c>
      <c r="Q251" s="517">
        <v>1.6</v>
      </c>
      <c r="R251" s="508"/>
      <c r="S251" s="517"/>
      <c r="T251" s="508" t="s">
        <v>172</v>
      </c>
      <c r="U251" s="519">
        <v>0.6</v>
      </c>
      <c r="V251" s="545">
        <v>20</v>
      </c>
      <c r="W251" s="546">
        <v>60</v>
      </c>
      <c r="X251" s="508"/>
      <c r="Y251" s="517"/>
      <c r="Z251" s="519">
        <f>W251/3</f>
        <v>20</v>
      </c>
      <c r="AA251" s="508"/>
      <c r="AB251" s="545" t="s">
        <v>166</v>
      </c>
      <c r="AC251" s="508"/>
      <c r="AD251" s="508"/>
      <c r="AE251" s="508"/>
      <c r="AF251" s="508"/>
      <c r="AG251" s="508"/>
      <c r="AH251" s="520"/>
      <c r="AI251" s="520"/>
      <c r="AJ251" s="520"/>
      <c r="AK251" s="521"/>
      <c r="AL251" s="521"/>
      <c r="AM251" s="521"/>
      <c r="AN251" s="545" t="s">
        <v>447</v>
      </c>
      <c r="AO251" s="547">
        <v>34.6</v>
      </c>
    </row>
    <row r="252" spans="2:41" ht="35.1" hidden="1" customHeight="1" x14ac:dyDescent="0.25">
      <c r="B252" s="508">
        <v>237</v>
      </c>
      <c r="C252" s="508" t="s">
        <v>203</v>
      </c>
      <c r="D252" s="544" t="s">
        <v>2730</v>
      </c>
      <c r="E252" s="544" t="s">
        <v>2174</v>
      </c>
      <c r="F252" s="543"/>
      <c r="G252" s="516"/>
      <c r="H252" s="544" t="s">
        <v>1057</v>
      </c>
      <c r="I252" s="513" t="s">
        <v>3810</v>
      </c>
      <c r="J252" s="524" t="s">
        <v>2172</v>
      </c>
      <c r="K252" s="515"/>
      <c r="L252" s="516" t="s">
        <v>144</v>
      </c>
      <c r="M252" s="508" t="s">
        <v>3637</v>
      </c>
      <c r="N252" s="545" t="s">
        <v>153</v>
      </c>
      <c r="O252" s="508" t="s">
        <v>181</v>
      </c>
      <c r="P252" s="517">
        <v>2</v>
      </c>
      <c r="Q252" s="517">
        <v>1.8</v>
      </c>
      <c r="R252" s="508"/>
      <c r="S252" s="517"/>
      <c r="T252" s="508" t="s">
        <v>172</v>
      </c>
      <c r="U252" s="519">
        <v>0.6</v>
      </c>
      <c r="V252" s="545">
        <v>20</v>
      </c>
      <c r="W252" s="546">
        <v>60</v>
      </c>
      <c r="X252" s="508"/>
      <c r="Y252" s="517"/>
      <c r="Z252" s="519">
        <f>W252/3</f>
        <v>20</v>
      </c>
      <c r="AA252" s="508"/>
      <c r="AB252" s="545" t="s">
        <v>166</v>
      </c>
      <c r="AC252" s="508"/>
      <c r="AD252" s="508"/>
      <c r="AE252" s="508"/>
      <c r="AF252" s="508"/>
      <c r="AG252" s="508"/>
      <c r="AH252" s="520"/>
      <c r="AI252" s="520"/>
      <c r="AJ252" s="520"/>
      <c r="AK252" s="521"/>
      <c r="AL252" s="521"/>
      <c r="AM252" s="521"/>
      <c r="AN252" s="545" t="s">
        <v>447</v>
      </c>
      <c r="AO252" s="520">
        <v>32.700000000000003</v>
      </c>
    </row>
    <row r="253" spans="2:41" ht="35.1" hidden="1" customHeight="1" x14ac:dyDescent="0.25">
      <c r="B253" s="508">
        <v>235</v>
      </c>
      <c r="C253" s="508" t="s">
        <v>203</v>
      </c>
      <c r="D253" s="544" t="s">
        <v>2175</v>
      </c>
      <c r="E253" s="544" t="s">
        <v>2173</v>
      </c>
      <c r="F253" s="543"/>
      <c r="G253" s="516"/>
      <c r="H253" s="544" t="s">
        <v>2016</v>
      </c>
      <c r="I253" s="513" t="s">
        <v>3810</v>
      </c>
      <c r="J253" s="524" t="s">
        <v>2172</v>
      </c>
      <c r="K253" s="515"/>
      <c r="L253" s="516" t="s">
        <v>144</v>
      </c>
      <c r="M253" s="508" t="s">
        <v>3637</v>
      </c>
      <c r="N253" s="545" t="s">
        <v>154</v>
      </c>
      <c r="O253" s="508" t="s">
        <v>181</v>
      </c>
      <c r="P253" s="517">
        <v>2</v>
      </c>
      <c r="Q253" s="517">
        <v>1.8</v>
      </c>
      <c r="R253" s="508"/>
      <c r="S253" s="517"/>
      <c r="T253" s="508" t="s">
        <v>172</v>
      </c>
      <c r="U253" s="517">
        <v>0.8</v>
      </c>
      <c r="V253" s="508">
        <v>25</v>
      </c>
      <c r="W253" s="518">
        <v>80</v>
      </c>
      <c r="X253" s="508">
        <v>12</v>
      </c>
      <c r="Y253" s="517"/>
      <c r="Z253" s="519">
        <f>W253/3</f>
        <v>26.666666666666668</v>
      </c>
      <c r="AA253" s="545">
        <v>2000</v>
      </c>
      <c r="AB253" s="545" t="s">
        <v>166</v>
      </c>
      <c r="AC253" s="508"/>
      <c r="AD253" s="508"/>
      <c r="AE253" s="508"/>
      <c r="AF253" s="508"/>
      <c r="AG253" s="545" t="s">
        <v>380</v>
      </c>
      <c r="AH253" s="520"/>
      <c r="AI253" s="520"/>
      <c r="AJ253" s="520"/>
      <c r="AK253" s="521"/>
      <c r="AL253" s="521"/>
      <c r="AM253" s="521"/>
      <c r="AN253" s="545" t="s">
        <v>447</v>
      </c>
      <c r="AO253" s="520">
        <v>40.5</v>
      </c>
    </row>
    <row r="254" spans="2:41" ht="35.1" hidden="1" customHeight="1" x14ac:dyDescent="0.25">
      <c r="B254" s="508">
        <v>241</v>
      </c>
      <c r="C254" s="508" t="s">
        <v>203</v>
      </c>
      <c r="D254" s="508"/>
      <c r="E254" s="544" t="s">
        <v>2180</v>
      </c>
      <c r="F254" s="543"/>
      <c r="G254" s="516"/>
      <c r="H254" s="516" t="s">
        <v>1060</v>
      </c>
      <c r="I254" s="513" t="s">
        <v>3810</v>
      </c>
      <c r="J254" s="524" t="s">
        <v>2172</v>
      </c>
      <c r="K254" s="515"/>
      <c r="L254" s="516" t="s">
        <v>144</v>
      </c>
      <c r="M254" s="508" t="s">
        <v>3636</v>
      </c>
      <c r="N254" s="545" t="s">
        <v>152</v>
      </c>
      <c r="O254" s="508" t="s">
        <v>180</v>
      </c>
      <c r="P254" s="517">
        <v>1.6</v>
      </c>
      <c r="Q254" s="517">
        <v>1.6</v>
      </c>
      <c r="R254" s="508"/>
      <c r="S254" s="517"/>
      <c r="T254" s="508" t="s">
        <v>172</v>
      </c>
      <c r="U254" s="517"/>
      <c r="V254" s="508"/>
      <c r="W254" s="518"/>
      <c r="X254" s="508"/>
      <c r="Y254" s="517"/>
      <c r="Z254" s="519"/>
      <c r="AA254" s="508"/>
      <c r="AB254" s="508"/>
      <c r="AC254" s="508"/>
      <c r="AD254" s="508"/>
      <c r="AE254" s="508"/>
      <c r="AF254" s="508"/>
      <c r="AG254" s="508"/>
      <c r="AH254" s="520"/>
      <c r="AI254" s="520"/>
      <c r="AJ254" s="520"/>
      <c r="AK254" s="521"/>
      <c r="AL254" s="521"/>
      <c r="AM254" s="521"/>
      <c r="AN254" s="508"/>
      <c r="AO254" s="520"/>
    </row>
    <row r="255" spans="2:41" ht="35.1" hidden="1" customHeight="1" x14ac:dyDescent="0.25">
      <c r="B255" s="508"/>
      <c r="C255" s="508" t="s">
        <v>203</v>
      </c>
      <c r="D255" s="544" t="s">
        <v>2844</v>
      </c>
      <c r="E255" s="544"/>
      <c r="F255" s="543"/>
      <c r="G255" s="516"/>
      <c r="H255" s="508" t="s">
        <v>3846</v>
      </c>
      <c r="I255" s="513"/>
      <c r="J255" s="508" t="s">
        <v>2845</v>
      </c>
      <c r="K255" s="515"/>
      <c r="L255" s="508" t="s">
        <v>144</v>
      </c>
      <c r="M255" s="508" t="s">
        <v>3636</v>
      </c>
      <c r="N255" s="508" t="s">
        <v>152</v>
      </c>
      <c r="O255" s="508" t="s">
        <v>180</v>
      </c>
      <c r="P255" s="517">
        <v>2</v>
      </c>
      <c r="Q255" s="517">
        <v>1.9</v>
      </c>
      <c r="R255" s="508"/>
      <c r="S255" s="517"/>
      <c r="T255" s="508" t="s">
        <v>172</v>
      </c>
      <c r="U255" s="517"/>
      <c r="V255" s="508"/>
      <c r="W255" s="518"/>
      <c r="X255" s="508"/>
      <c r="Y255" s="517"/>
      <c r="Z255" s="519"/>
      <c r="AA255" s="508"/>
      <c r="AB255" s="508"/>
      <c r="AC255" s="508"/>
      <c r="AD255" s="508"/>
      <c r="AE255" s="508"/>
      <c r="AF255" s="508"/>
      <c r="AG255" s="508"/>
      <c r="AH255" s="520"/>
      <c r="AI255" s="520"/>
      <c r="AJ255" s="520"/>
      <c r="AK255" s="521"/>
      <c r="AL255" s="521"/>
      <c r="AM255" s="521"/>
      <c r="AN255" s="508"/>
      <c r="AO255" s="520"/>
    </row>
    <row r="256" spans="2:41" ht="35.1" hidden="1" customHeight="1" x14ac:dyDescent="0.25">
      <c r="B256" s="508">
        <v>245</v>
      </c>
      <c r="C256" s="508" t="s">
        <v>203</v>
      </c>
      <c r="D256" s="544" t="s">
        <v>2844</v>
      </c>
      <c r="E256" s="516"/>
      <c r="F256" s="511"/>
      <c r="G256" s="508"/>
      <c r="H256" s="508" t="s">
        <v>3845</v>
      </c>
      <c r="I256" s="513" t="s">
        <v>3810</v>
      </c>
      <c r="J256" s="508" t="s">
        <v>2845</v>
      </c>
      <c r="K256" s="515"/>
      <c r="L256" s="508" t="s">
        <v>144</v>
      </c>
      <c r="M256" s="508" t="s">
        <v>3636</v>
      </c>
      <c r="N256" s="508" t="s">
        <v>152</v>
      </c>
      <c r="O256" s="508" t="s">
        <v>180</v>
      </c>
      <c r="P256" s="517">
        <v>1.7</v>
      </c>
      <c r="Q256" s="517">
        <v>1.5</v>
      </c>
      <c r="R256" s="508"/>
      <c r="S256" s="517"/>
      <c r="T256" s="508" t="s">
        <v>172</v>
      </c>
      <c r="U256" s="517"/>
      <c r="V256" s="508"/>
      <c r="W256" s="518"/>
      <c r="X256" s="508"/>
      <c r="Y256" s="517"/>
      <c r="Z256" s="519"/>
      <c r="AA256" s="508"/>
      <c r="AB256" s="508"/>
      <c r="AC256" s="508"/>
      <c r="AD256" s="508"/>
      <c r="AE256" s="508"/>
      <c r="AF256" s="508"/>
      <c r="AG256" s="508"/>
      <c r="AH256" s="520"/>
      <c r="AI256" s="520"/>
      <c r="AJ256" s="520"/>
      <c r="AK256" s="521"/>
      <c r="AL256" s="521"/>
      <c r="AM256" s="521"/>
      <c r="AN256" s="508"/>
      <c r="AO256" s="520"/>
    </row>
    <row r="257" spans="2:41" ht="35.1" hidden="1" customHeight="1" x14ac:dyDescent="0.25">
      <c r="B257" s="508">
        <v>249</v>
      </c>
      <c r="C257" s="508" t="s">
        <v>203</v>
      </c>
      <c r="D257" s="549" t="s">
        <v>1328</v>
      </c>
      <c r="E257" s="516"/>
      <c r="F257" s="511">
        <v>41694</v>
      </c>
      <c r="G257" s="508"/>
      <c r="H257" s="524" t="s">
        <v>1327</v>
      </c>
      <c r="I257" s="513" t="s">
        <v>3810</v>
      </c>
      <c r="J257" s="524" t="s">
        <v>1326</v>
      </c>
      <c r="K257" s="515"/>
      <c r="L257" s="508" t="s">
        <v>144</v>
      </c>
      <c r="M257" s="545" t="s">
        <v>3636</v>
      </c>
      <c r="N257" s="508" t="s">
        <v>154</v>
      </c>
      <c r="O257" s="508" t="s">
        <v>179</v>
      </c>
      <c r="P257" s="517">
        <v>1.3</v>
      </c>
      <c r="Q257" s="517">
        <v>1.1000000000000001</v>
      </c>
      <c r="R257" s="508" t="s">
        <v>774</v>
      </c>
      <c r="S257" s="517">
        <v>1.4</v>
      </c>
      <c r="T257" s="508" t="s">
        <v>173</v>
      </c>
      <c r="U257" s="517"/>
      <c r="V257" s="508"/>
      <c r="W257" s="518"/>
      <c r="X257" s="508"/>
      <c r="Y257" s="517"/>
      <c r="Z257" s="519"/>
      <c r="AA257" s="508">
        <v>2000</v>
      </c>
      <c r="AB257" s="508"/>
      <c r="AC257" s="508"/>
      <c r="AD257" s="508"/>
      <c r="AE257" s="508"/>
      <c r="AF257" s="508"/>
      <c r="AG257" s="508"/>
      <c r="AH257" s="520"/>
      <c r="AI257" s="520"/>
      <c r="AJ257" s="520"/>
      <c r="AK257" s="521"/>
      <c r="AL257" s="521"/>
      <c r="AM257" s="521"/>
      <c r="AN257" s="508"/>
      <c r="AO257" s="520"/>
    </row>
    <row r="258" spans="2:41" ht="35.1" hidden="1" customHeight="1" x14ac:dyDescent="0.25">
      <c r="B258" s="508">
        <v>260</v>
      </c>
      <c r="C258" s="545" t="s">
        <v>203</v>
      </c>
      <c r="D258" s="545" t="s">
        <v>616</v>
      </c>
      <c r="E258" s="545"/>
      <c r="F258" s="556"/>
      <c r="G258" s="545"/>
      <c r="H258" s="551" t="s">
        <v>694</v>
      </c>
      <c r="I258" s="513" t="s">
        <v>3810</v>
      </c>
      <c r="J258" s="545" t="s">
        <v>214</v>
      </c>
      <c r="K258" s="556"/>
      <c r="L258" s="545" t="s">
        <v>144</v>
      </c>
      <c r="M258" s="545" t="s">
        <v>3636</v>
      </c>
      <c r="N258" s="545" t="s">
        <v>154</v>
      </c>
      <c r="O258" s="551" t="s">
        <v>183</v>
      </c>
      <c r="P258" s="519">
        <v>2.8</v>
      </c>
      <c r="Q258" s="519">
        <v>2.6</v>
      </c>
      <c r="R258" s="508"/>
      <c r="S258" s="519">
        <v>3.4</v>
      </c>
      <c r="T258" s="551" t="s">
        <v>172</v>
      </c>
      <c r="U258" s="519"/>
      <c r="V258" s="545"/>
      <c r="W258" s="546">
        <v>72</v>
      </c>
      <c r="X258" s="545"/>
      <c r="Y258" s="519"/>
      <c r="Z258" s="519">
        <f t="shared" ref="Z258:Z271" si="4">W258/3</f>
        <v>24</v>
      </c>
      <c r="AA258" s="545">
        <v>3000</v>
      </c>
      <c r="AB258" s="545" t="s">
        <v>166</v>
      </c>
      <c r="AC258" s="545" t="s">
        <v>405</v>
      </c>
      <c r="AD258" s="545">
        <v>2.5</v>
      </c>
      <c r="AE258" s="545" t="s">
        <v>380</v>
      </c>
      <c r="AF258" s="545" t="s">
        <v>372</v>
      </c>
      <c r="AG258" s="545" t="s">
        <v>380</v>
      </c>
      <c r="AH258" s="547">
        <v>100</v>
      </c>
      <c r="AI258" s="547">
        <v>55</v>
      </c>
      <c r="AJ258" s="547">
        <v>4.2</v>
      </c>
      <c r="AK258" s="557">
        <v>1900</v>
      </c>
      <c r="AL258" s="557">
        <v>900</v>
      </c>
      <c r="AM258" s="557">
        <v>40</v>
      </c>
      <c r="AN258" s="545" t="s">
        <v>447</v>
      </c>
      <c r="AO258" s="547"/>
    </row>
    <row r="259" spans="2:41" ht="35.1" hidden="1" customHeight="1" x14ac:dyDescent="0.25">
      <c r="B259" s="508">
        <v>285</v>
      </c>
      <c r="C259" s="545" t="s">
        <v>203</v>
      </c>
      <c r="D259" s="545" t="s">
        <v>221</v>
      </c>
      <c r="E259" s="545"/>
      <c r="F259" s="556"/>
      <c r="G259" s="545"/>
      <c r="H259" s="544" t="s">
        <v>215</v>
      </c>
      <c r="I259" s="513" t="s">
        <v>3810</v>
      </c>
      <c r="J259" s="545" t="s">
        <v>214</v>
      </c>
      <c r="K259" s="556" t="s">
        <v>212</v>
      </c>
      <c r="L259" s="545" t="s">
        <v>144</v>
      </c>
      <c r="M259" s="545" t="s">
        <v>3636</v>
      </c>
      <c r="N259" s="545" t="s">
        <v>152</v>
      </c>
      <c r="O259" s="545" t="s">
        <v>176</v>
      </c>
      <c r="P259" s="517">
        <v>0.6</v>
      </c>
      <c r="Q259" s="519">
        <v>0.5</v>
      </c>
      <c r="R259" s="508"/>
      <c r="S259" s="519"/>
      <c r="T259" s="545" t="s">
        <v>173</v>
      </c>
      <c r="U259" s="517">
        <v>1.2</v>
      </c>
      <c r="V259" s="508">
        <v>30</v>
      </c>
      <c r="W259" s="518">
        <v>40</v>
      </c>
      <c r="X259" s="545"/>
      <c r="Y259" s="519"/>
      <c r="Z259" s="519">
        <f t="shared" si="4"/>
        <v>13.333333333333334</v>
      </c>
      <c r="AA259" s="545">
        <v>666</v>
      </c>
      <c r="AB259" s="545" t="s">
        <v>166</v>
      </c>
      <c r="AC259" s="508" t="s">
        <v>172</v>
      </c>
      <c r="AD259" s="545">
        <v>3</v>
      </c>
      <c r="AE259" s="545" t="s">
        <v>380</v>
      </c>
      <c r="AF259" s="545" t="s">
        <v>371</v>
      </c>
      <c r="AG259" s="545" t="s">
        <v>380</v>
      </c>
      <c r="AH259" s="547">
        <v>100</v>
      </c>
      <c r="AI259" s="547">
        <v>55</v>
      </c>
      <c r="AJ259" s="547">
        <v>4.2</v>
      </c>
      <c r="AK259" s="557">
        <v>1900</v>
      </c>
      <c r="AL259" s="557">
        <v>750</v>
      </c>
      <c r="AM259" s="557">
        <v>194</v>
      </c>
      <c r="AN259" s="508" t="s">
        <v>447</v>
      </c>
      <c r="AO259" s="547"/>
    </row>
    <row r="260" spans="2:41" ht="35.1" hidden="1" customHeight="1" x14ac:dyDescent="0.25">
      <c r="B260" s="508">
        <v>282</v>
      </c>
      <c r="C260" s="545" t="s">
        <v>203</v>
      </c>
      <c r="D260" s="560" t="s">
        <v>398</v>
      </c>
      <c r="E260" s="545"/>
      <c r="F260" s="556"/>
      <c r="G260" s="545"/>
      <c r="H260" s="544" t="s">
        <v>217</v>
      </c>
      <c r="I260" s="513" t="s">
        <v>3810</v>
      </c>
      <c r="J260" s="545" t="s">
        <v>214</v>
      </c>
      <c r="K260" s="556" t="s">
        <v>212</v>
      </c>
      <c r="L260" s="545" t="s">
        <v>144</v>
      </c>
      <c r="M260" s="545" t="s">
        <v>3636</v>
      </c>
      <c r="N260" s="545" t="s">
        <v>152</v>
      </c>
      <c r="O260" s="545" t="s">
        <v>180</v>
      </c>
      <c r="P260" s="517">
        <v>1.7</v>
      </c>
      <c r="Q260" s="519">
        <v>1.6</v>
      </c>
      <c r="R260" s="508"/>
      <c r="S260" s="519" t="s">
        <v>451</v>
      </c>
      <c r="T260" s="545" t="s">
        <v>172</v>
      </c>
      <c r="U260" s="517">
        <v>0.6</v>
      </c>
      <c r="V260" s="508">
        <v>20</v>
      </c>
      <c r="W260" s="546">
        <v>60</v>
      </c>
      <c r="X260" s="545"/>
      <c r="Y260" s="519"/>
      <c r="Z260" s="519">
        <f t="shared" si="4"/>
        <v>20</v>
      </c>
      <c r="AA260" s="545">
        <v>0</v>
      </c>
      <c r="AB260" s="545" t="s">
        <v>166</v>
      </c>
      <c r="AC260" s="508" t="s">
        <v>172</v>
      </c>
      <c r="AD260" s="545">
        <v>3</v>
      </c>
      <c r="AE260" s="545" t="s">
        <v>380</v>
      </c>
      <c r="AF260" s="545" t="s">
        <v>371</v>
      </c>
      <c r="AG260" s="545" t="s">
        <v>380</v>
      </c>
      <c r="AH260" s="547">
        <v>100</v>
      </c>
      <c r="AI260" s="547">
        <v>60</v>
      </c>
      <c r="AJ260" s="547">
        <v>4.2</v>
      </c>
      <c r="AK260" s="557">
        <v>1900</v>
      </c>
      <c r="AL260" s="557">
        <v>750</v>
      </c>
      <c r="AM260" s="557">
        <v>190</v>
      </c>
      <c r="AN260" s="545" t="s">
        <v>447</v>
      </c>
      <c r="AO260" s="547"/>
    </row>
    <row r="261" spans="2:41" ht="35.1" hidden="1" customHeight="1" x14ac:dyDescent="0.25">
      <c r="B261" s="508">
        <v>283</v>
      </c>
      <c r="C261" s="545" t="s">
        <v>203</v>
      </c>
      <c r="D261" s="560" t="s">
        <v>398</v>
      </c>
      <c r="E261" s="545"/>
      <c r="F261" s="556"/>
      <c r="G261" s="545"/>
      <c r="H261" s="544" t="s">
        <v>217</v>
      </c>
      <c r="I261" s="513" t="s">
        <v>3810</v>
      </c>
      <c r="J261" s="545" t="s">
        <v>214</v>
      </c>
      <c r="K261" s="556" t="s">
        <v>212</v>
      </c>
      <c r="L261" s="545" t="s">
        <v>144</v>
      </c>
      <c r="M261" s="545" t="s">
        <v>3636</v>
      </c>
      <c r="N261" s="545" t="s">
        <v>152</v>
      </c>
      <c r="O261" s="545" t="s">
        <v>180</v>
      </c>
      <c r="P261" s="517">
        <v>1.7</v>
      </c>
      <c r="Q261" s="519">
        <v>1.6</v>
      </c>
      <c r="R261" s="508"/>
      <c r="S261" s="519" t="s">
        <v>451</v>
      </c>
      <c r="T261" s="545" t="s">
        <v>172</v>
      </c>
      <c r="U261" s="517">
        <v>0.6</v>
      </c>
      <c r="V261" s="508">
        <v>20</v>
      </c>
      <c r="W261" s="546">
        <v>60</v>
      </c>
      <c r="X261" s="545"/>
      <c r="Y261" s="519"/>
      <c r="Z261" s="519">
        <f t="shared" si="4"/>
        <v>20</v>
      </c>
      <c r="AA261" s="545">
        <v>0</v>
      </c>
      <c r="AB261" s="545" t="s">
        <v>166</v>
      </c>
      <c r="AC261" s="545" t="s">
        <v>173</v>
      </c>
      <c r="AD261" s="545">
        <v>3</v>
      </c>
      <c r="AE261" s="545" t="s">
        <v>380</v>
      </c>
      <c r="AF261" s="545" t="s">
        <v>371</v>
      </c>
      <c r="AG261" s="545" t="s">
        <v>380</v>
      </c>
      <c r="AH261" s="547">
        <v>100</v>
      </c>
      <c r="AI261" s="547">
        <v>55</v>
      </c>
      <c r="AJ261" s="547">
        <v>4.2</v>
      </c>
      <c r="AK261" s="557">
        <v>1900</v>
      </c>
      <c r="AL261" s="557">
        <v>750</v>
      </c>
      <c r="AM261" s="557">
        <v>185</v>
      </c>
      <c r="AN261" s="545" t="s">
        <v>447</v>
      </c>
      <c r="AO261" s="547"/>
    </row>
    <row r="262" spans="2:41" ht="35.1" hidden="1" customHeight="1" x14ac:dyDescent="0.25">
      <c r="B262" s="508">
        <v>264</v>
      </c>
      <c r="C262" s="545" t="s">
        <v>203</v>
      </c>
      <c r="D262" s="523" t="s">
        <v>410</v>
      </c>
      <c r="E262" s="545"/>
      <c r="F262" s="556"/>
      <c r="G262" s="545"/>
      <c r="H262" s="551" t="s">
        <v>2746</v>
      </c>
      <c r="I262" s="513" t="s">
        <v>3810</v>
      </c>
      <c r="J262" s="545" t="s">
        <v>214</v>
      </c>
      <c r="K262" s="556"/>
      <c r="L262" s="545" t="s">
        <v>144</v>
      </c>
      <c r="M262" s="545" t="s">
        <v>3636</v>
      </c>
      <c r="N262" s="545" t="s">
        <v>154</v>
      </c>
      <c r="O262" s="508" t="s">
        <v>179</v>
      </c>
      <c r="P262" s="519"/>
      <c r="Q262" s="519">
        <v>0.7</v>
      </c>
      <c r="R262" s="508"/>
      <c r="S262" s="519"/>
      <c r="T262" s="508" t="s">
        <v>173</v>
      </c>
      <c r="U262" s="519"/>
      <c r="V262" s="545"/>
      <c r="W262" s="546">
        <v>52</v>
      </c>
      <c r="X262" s="545"/>
      <c r="Y262" s="519"/>
      <c r="Z262" s="519">
        <f t="shared" si="4"/>
        <v>17.333333333333332</v>
      </c>
      <c r="AA262" s="545">
        <v>2000</v>
      </c>
      <c r="AB262" s="545" t="s">
        <v>166</v>
      </c>
      <c r="AC262" s="508" t="s">
        <v>172</v>
      </c>
      <c r="AD262" s="545">
        <v>3</v>
      </c>
      <c r="AE262" s="545" t="s">
        <v>380</v>
      </c>
      <c r="AF262" s="545" t="s">
        <v>384</v>
      </c>
      <c r="AG262" s="545" t="s">
        <v>380</v>
      </c>
      <c r="AH262" s="547"/>
      <c r="AI262" s="547"/>
      <c r="AJ262" s="547"/>
      <c r="AK262" s="557">
        <v>1900</v>
      </c>
      <c r="AL262" s="557">
        <v>900</v>
      </c>
      <c r="AM262" s="557">
        <v>700</v>
      </c>
      <c r="AN262" s="545" t="s">
        <v>447</v>
      </c>
      <c r="AO262" s="547"/>
    </row>
    <row r="263" spans="2:41" ht="35.1" hidden="1" customHeight="1" x14ac:dyDescent="0.25">
      <c r="B263" s="508">
        <v>287</v>
      </c>
      <c r="C263" s="545" t="s">
        <v>203</v>
      </c>
      <c r="D263" s="560" t="s">
        <v>410</v>
      </c>
      <c r="E263" s="545"/>
      <c r="F263" s="556"/>
      <c r="G263" s="545"/>
      <c r="H263" s="551" t="s">
        <v>2746</v>
      </c>
      <c r="I263" s="513" t="s">
        <v>3810</v>
      </c>
      <c r="J263" s="544" t="s">
        <v>214</v>
      </c>
      <c r="K263" s="556"/>
      <c r="L263" s="545" t="s">
        <v>144</v>
      </c>
      <c r="M263" s="545" t="s">
        <v>3636</v>
      </c>
      <c r="N263" s="545" t="s">
        <v>154</v>
      </c>
      <c r="O263" s="508" t="s">
        <v>179</v>
      </c>
      <c r="P263" s="519"/>
      <c r="Q263" s="519">
        <v>0.7</v>
      </c>
      <c r="R263" s="508"/>
      <c r="S263" s="519"/>
      <c r="T263" s="508" t="s">
        <v>173</v>
      </c>
      <c r="U263" s="519"/>
      <c r="V263" s="545"/>
      <c r="W263" s="546">
        <v>52</v>
      </c>
      <c r="X263" s="545"/>
      <c r="Y263" s="519"/>
      <c r="Z263" s="519">
        <f t="shared" si="4"/>
        <v>17.333333333333332</v>
      </c>
      <c r="AA263" s="545">
        <v>2000</v>
      </c>
      <c r="AB263" s="545" t="s">
        <v>166</v>
      </c>
      <c r="AC263" s="545" t="s">
        <v>173</v>
      </c>
      <c r="AD263" s="545">
        <v>3</v>
      </c>
      <c r="AE263" s="545" t="s">
        <v>380</v>
      </c>
      <c r="AF263" s="545" t="s">
        <v>384</v>
      </c>
      <c r="AG263" s="545" t="s">
        <v>380</v>
      </c>
      <c r="AH263" s="547"/>
      <c r="AI263" s="547"/>
      <c r="AJ263" s="547"/>
      <c r="AK263" s="557">
        <v>1900</v>
      </c>
      <c r="AL263" s="557">
        <v>900</v>
      </c>
      <c r="AM263" s="557">
        <v>700</v>
      </c>
      <c r="AN263" s="545" t="s">
        <v>447</v>
      </c>
      <c r="AO263" s="547"/>
    </row>
    <row r="264" spans="2:41" ht="35.1" hidden="1" customHeight="1" x14ac:dyDescent="0.25">
      <c r="B264" s="508">
        <v>261</v>
      </c>
      <c r="C264" s="545" t="s">
        <v>203</v>
      </c>
      <c r="D264" s="523" t="s">
        <v>970</v>
      </c>
      <c r="E264" s="545"/>
      <c r="F264" s="556"/>
      <c r="G264" s="545"/>
      <c r="H264" s="544" t="s">
        <v>707</v>
      </c>
      <c r="I264" s="513" t="s">
        <v>3810</v>
      </c>
      <c r="J264" s="545" t="s">
        <v>214</v>
      </c>
      <c r="K264" s="556"/>
      <c r="L264" s="545" t="s">
        <v>144</v>
      </c>
      <c r="M264" s="545" t="s">
        <v>3636</v>
      </c>
      <c r="N264" s="508" t="s">
        <v>157</v>
      </c>
      <c r="O264" s="545" t="s">
        <v>180</v>
      </c>
      <c r="P264" s="519">
        <v>1.7</v>
      </c>
      <c r="Q264" s="519">
        <v>1.1000000000000001</v>
      </c>
      <c r="R264" s="508"/>
      <c r="S264" s="519">
        <v>1.6</v>
      </c>
      <c r="T264" s="551" t="s">
        <v>172</v>
      </c>
      <c r="U264" s="519"/>
      <c r="V264" s="545"/>
      <c r="W264" s="546">
        <v>81</v>
      </c>
      <c r="X264" s="545"/>
      <c r="Y264" s="519"/>
      <c r="Z264" s="519">
        <f t="shared" si="4"/>
        <v>27</v>
      </c>
      <c r="AA264" s="545">
        <v>1500</v>
      </c>
      <c r="AB264" s="545" t="s">
        <v>166</v>
      </c>
      <c r="AC264" s="545" t="s">
        <v>405</v>
      </c>
      <c r="AD264" s="545">
        <v>2.5</v>
      </c>
      <c r="AE264" s="545" t="s">
        <v>380</v>
      </c>
      <c r="AF264" s="545" t="s">
        <v>371</v>
      </c>
      <c r="AG264" s="545" t="s">
        <v>380</v>
      </c>
      <c r="AH264" s="547">
        <v>120</v>
      </c>
      <c r="AI264" s="547">
        <v>80</v>
      </c>
      <c r="AJ264" s="547">
        <v>5.9</v>
      </c>
      <c r="AK264" s="557">
        <v>2500</v>
      </c>
      <c r="AL264" s="557">
        <v>1435</v>
      </c>
      <c r="AM264" s="557">
        <v>620</v>
      </c>
      <c r="AN264" s="545" t="s">
        <v>447</v>
      </c>
      <c r="AO264" s="547"/>
    </row>
    <row r="265" spans="2:41" ht="35.1" hidden="1" customHeight="1" x14ac:dyDescent="0.25">
      <c r="B265" s="508">
        <v>262</v>
      </c>
      <c r="C265" s="545" t="s">
        <v>203</v>
      </c>
      <c r="D265" s="560" t="s">
        <v>614</v>
      </c>
      <c r="E265" s="545"/>
      <c r="F265" s="556"/>
      <c r="G265" s="545"/>
      <c r="H265" s="551" t="s">
        <v>689</v>
      </c>
      <c r="I265" s="513" t="s">
        <v>3810</v>
      </c>
      <c r="J265" s="545" t="s">
        <v>214</v>
      </c>
      <c r="K265" s="556"/>
      <c r="L265" s="545" t="s">
        <v>144</v>
      </c>
      <c r="M265" s="545" t="s">
        <v>3636</v>
      </c>
      <c r="N265" s="545" t="s">
        <v>154</v>
      </c>
      <c r="O265" s="508" t="s">
        <v>179</v>
      </c>
      <c r="P265" s="519">
        <v>1.1000000000000001</v>
      </c>
      <c r="Q265" s="519">
        <v>0.8</v>
      </c>
      <c r="R265" s="508"/>
      <c r="S265" s="519">
        <v>1.2</v>
      </c>
      <c r="T265" s="508" t="s">
        <v>172</v>
      </c>
      <c r="U265" s="519"/>
      <c r="V265" s="545"/>
      <c r="W265" s="546">
        <v>78</v>
      </c>
      <c r="X265" s="545"/>
      <c r="Y265" s="519"/>
      <c r="Z265" s="519">
        <f t="shared" si="4"/>
        <v>26</v>
      </c>
      <c r="AA265" s="545">
        <v>2250</v>
      </c>
      <c r="AB265" s="545" t="s">
        <v>166</v>
      </c>
      <c r="AC265" s="545" t="s">
        <v>405</v>
      </c>
      <c r="AD265" s="545">
        <v>2.5</v>
      </c>
      <c r="AE265" s="545" t="s">
        <v>380</v>
      </c>
      <c r="AF265" s="545" t="s">
        <v>371</v>
      </c>
      <c r="AG265" s="545" t="s">
        <v>380</v>
      </c>
      <c r="AH265" s="547">
        <v>120</v>
      </c>
      <c r="AI265" s="547">
        <v>80</v>
      </c>
      <c r="AJ265" s="547">
        <v>5.9</v>
      </c>
      <c r="AK265" s="557">
        <v>2100</v>
      </c>
      <c r="AL265" s="557">
        <v>1120</v>
      </c>
      <c r="AM265" s="557">
        <v>510</v>
      </c>
      <c r="AN265" s="545" t="s">
        <v>447</v>
      </c>
      <c r="AO265" s="547"/>
    </row>
    <row r="266" spans="2:41" ht="35.1" hidden="1" customHeight="1" x14ac:dyDescent="0.25">
      <c r="B266" s="508">
        <v>274</v>
      </c>
      <c r="C266" s="545" t="s">
        <v>203</v>
      </c>
      <c r="D266" s="560" t="s">
        <v>617</v>
      </c>
      <c r="E266" s="545"/>
      <c r="F266" s="556"/>
      <c r="G266" s="545"/>
      <c r="H266" s="545" t="s">
        <v>220</v>
      </c>
      <c r="I266" s="513" t="s">
        <v>3810</v>
      </c>
      <c r="J266" s="545" t="s">
        <v>214</v>
      </c>
      <c r="K266" s="556" t="s">
        <v>212</v>
      </c>
      <c r="L266" s="545" t="s">
        <v>144</v>
      </c>
      <c r="M266" s="545" t="s">
        <v>3636</v>
      </c>
      <c r="N266" s="545" t="s">
        <v>152</v>
      </c>
      <c r="O266" s="545" t="s">
        <v>182</v>
      </c>
      <c r="P266" s="519"/>
      <c r="Q266" s="519">
        <v>2.2999999999999998</v>
      </c>
      <c r="R266" s="508"/>
      <c r="S266" s="519" t="s">
        <v>451</v>
      </c>
      <c r="T266" s="545" t="s">
        <v>172</v>
      </c>
      <c r="U266" s="519"/>
      <c r="V266" s="545"/>
      <c r="W266" s="546">
        <v>56</v>
      </c>
      <c r="X266" s="545"/>
      <c r="Y266" s="519"/>
      <c r="Z266" s="519">
        <f t="shared" si="4"/>
        <v>18.666666666666668</v>
      </c>
      <c r="AA266" s="545">
        <v>4000</v>
      </c>
      <c r="AB266" s="545" t="s">
        <v>166</v>
      </c>
      <c r="AC266" s="545"/>
      <c r="AD266" s="545">
        <v>2.5</v>
      </c>
      <c r="AE266" s="545" t="s">
        <v>380</v>
      </c>
      <c r="AF266" s="545" t="s">
        <v>372</v>
      </c>
      <c r="AG266" s="545" t="s">
        <v>382</v>
      </c>
      <c r="AH266" s="547">
        <v>100</v>
      </c>
      <c r="AI266" s="547">
        <v>55</v>
      </c>
      <c r="AJ266" s="547">
        <v>4</v>
      </c>
      <c r="AK266" s="557">
        <v>1500</v>
      </c>
      <c r="AL266" s="557">
        <v>750</v>
      </c>
      <c r="AM266" s="557">
        <v>184</v>
      </c>
      <c r="AN266" s="545" t="s">
        <v>447</v>
      </c>
      <c r="AO266" s="547"/>
    </row>
    <row r="267" spans="2:41" ht="35.1" hidden="1" customHeight="1" x14ac:dyDescent="0.25">
      <c r="B267" s="508">
        <v>275</v>
      </c>
      <c r="C267" s="545" t="s">
        <v>203</v>
      </c>
      <c r="D267" s="560" t="s">
        <v>613</v>
      </c>
      <c r="E267" s="545"/>
      <c r="F267" s="556"/>
      <c r="G267" s="545"/>
      <c r="H267" s="544" t="s">
        <v>685</v>
      </c>
      <c r="I267" s="513" t="s">
        <v>3810</v>
      </c>
      <c r="J267" s="545" t="s">
        <v>214</v>
      </c>
      <c r="K267" s="556"/>
      <c r="L267" s="545" t="s">
        <v>144</v>
      </c>
      <c r="M267" s="545" t="s">
        <v>3636</v>
      </c>
      <c r="N267" s="545" t="s">
        <v>153</v>
      </c>
      <c r="O267" s="508" t="s">
        <v>179</v>
      </c>
      <c r="P267" s="519">
        <v>1.3</v>
      </c>
      <c r="Q267" s="519">
        <v>1</v>
      </c>
      <c r="R267" s="508"/>
      <c r="S267" s="519">
        <v>1.6</v>
      </c>
      <c r="T267" s="551" t="s">
        <v>172</v>
      </c>
      <c r="U267" s="519"/>
      <c r="V267" s="545"/>
      <c r="W267" s="546">
        <v>70</v>
      </c>
      <c r="X267" s="545"/>
      <c r="Y267" s="519"/>
      <c r="Z267" s="519">
        <f t="shared" si="4"/>
        <v>23.333333333333332</v>
      </c>
      <c r="AA267" s="545">
        <v>2000</v>
      </c>
      <c r="AB267" s="545" t="s">
        <v>166</v>
      </c>
      <c r="AC267" s="545"/>
      <c r="AD267" s="545">
        <v>2.5</v>
      </c>
      <c r="AE267" s="545" t="s">
        <v>3589</v>
      </c>
      <c r="AF267" s="545" t="s">
        <v>371</v>
      </c>
      <c r="AG267" s="545" t="s">
        <v>380</v>
      </c>
      <c r="AH267" s="547">
        <v>120</v>
      </c>
      <c r="AI267" s="547">
        <v>80</v>
      </c>
      <c r="AJ267" s="547">
        <v>5</v>
      </c>
      <c r="AK267" s="557">
        <v>1500</v>
      </c>
      <c r="AL267" s="557">
        <v>750</v>
      </c>
      <c r="AM267" s="557">
        <v>204</v>
      </c>
      <c r="AN267" s="545" t="s">
        <v>447</v>
      </c>
      <c r="AO267" s="547"/>
    </row>
    <row r="268" spans="2:41" ht="35.1" hidden="1" customHeight="1" x14ac:dyDescent="0.25">
      <c r="B268" s="508">
        <v>265</v>
      </c>
      <c r="C268" s="545" t="s">
        <v>203</v>
      </c>
      <c r="D268" s="523" t="s">
        <v>971</v>
      </c>
      <c r="E268" s="545"/>
      <c r="F268" s="556"/>
      <c r="G268" s="545"/>
      <c r="H268" s="544" t="s">
        <v>708</v>
      </c>
      <c r="I268" s="513" t="s">
        <v>3810</v>
      </c>
      <c r="J268" s="545" t="s">
        <v>214</v>
      </c>
      <c r="K268" s="556"/>
      <c r="L268" s="545" t="s">
        <v>144</v>
      </c>
      <c r="M268" s="545" t="s">
        <v>3636</v>
      </c>
      <c r="N268" s="508" t="s">
        <v>157</v>
      </c>
      <c r="O268" s="545" t="s">
        <v>181</v>
      </c>
      <c r="P268" s="519">
        <v>2</v>
      </c>
      <c r="Q268" s="519">
        <v>1.6</v>
      </c>
      <c r="R268" s="508"/>
      <c r="S268" s="519">
        <v>2.1</v>
      </c>
      <c r="T268" s="551" t="s">
        <v>173</v>
      </c>
      <c r="U268" s="519"/>
      <c r="V268" s="545"/>
      <c r="W268" s="546">
        <v>75.5</v>
      </c>
      <c r="X268" s="545"/>
      <c r="Y268" s="519"/>
      <c r="Z268" s="519">
        <f t="shared" si="4"/>
        <v>25.166666666666668</v>
      </c>
      <c r="AA268" s="545">
        <v>1500</v>
      </c>
      <c r="AB268" s="545" t="s">
        <v>166</v>
      </c>
      <c r="AC268" s="545" t="s">
        <v>405</v>
      </c>
      <c r="AD268" s="545">
        <v>2.5</v>
      </c>
      <c r="AE268" s="545" t="s">
        <v>380</v>
      </c>
      <c r="AF268" s="545" t="s">
        <v>371</v>
      </c>
      <c r="AG268" s="545" t="s">
        <v>380</v>
      </c>
      <c r="AH268" s="547">
        <v>120</v>
      </c>
      <c r="AI268" s="547">
        <v>80</v>
      </c>
      <c r="AJ268" s="547">
        <v>5.9</v>
      </c>
      <c r="AK268" s="557">
        <v>2500</v>
      </c>
      <c r="AL268" s="557">
        <v>1435</v>
      </c>
      <c r="AM268" s="557">
        <v>620</v>
      </c>
      <c r="AN268" s="545" t="s">
        <v>447</v>
      </c>
      <c r="AO268" s="547"/>
    </row>
    <row r="269" spans="2:41" ht="35.1" hidden="1" customHeight="1" x14ac:dyDescent="0.25">
      <c r="B269" s="508">
        <v>272</v>
      </c>
      <c r="C269" s="545" t="s">
        <v>203</v>
      </c>
      <c r="D269" s="562" t="s">
        <v>615</v>
      </c>
      <c r="E269" s="545"/>
      <c r="F269" s="556"/>
      <c r="G269" s="545"/>
      <c r="H269" s="551" t="s">
        <v>693</v>
      </c>
      <c r="I269" s="513" t="s">
        <v>3810</v>
      </c>
      <c r="J269" s="545" t="s">
        <v>214</v>
      </c>
      <c r="K269" s="556"/>
      <c r="L269" s="545" t="s">
        <v>144</v>
      </c>
      <c r="M269" s="545" t="s">
        <v>3636</v>
      </c>
      <c r="N269" s="545" t="s">
        <v>154</v>
      </c>
      <c r="O269" s="551" t="s">
        <v>182</v>
      </c>
      <c r="P269" s="519">
        <v>2.2799999999999998</v>
      </c>
      <c r="Q269" s="519">
        <v>2.1</v>
      </c>
      <c r="R269" s="508"/>
      <c r="S269" s="519">
        <v>3.25</v>
      </c>
      <c r="T269" s="508" t="s">
        <v>172</v>
      </c>
      <c r="U269" s="519"/>
      <c r="V269" s="545"/>
      <c r="W269" s="546">
        <v>84</v>
      </c>
      <c r="X269" s="545"/>
      <c r="Y269" s="519"/>
      <c r="Z269" s="519">
        <f t="shared" si="4"/>
        <v>28</v>
      </c>
      <c r="AA269" s="545">
        <v>2000</v>
      </c>
      <c r="AB269" s="545" t="s">
        <v>166</v>
      </c>
      <c r="AC269" s="545"/>
      <c r="AD269" s="545"/>
      <c r="AE269" s="545" t="s">
        <v>380</v>
      </c>
      <c r="AF269" s="545" t="s">
        <v>372</v>
      </c>
      <c r="AG269" s="545" t="s">
        <v>380</v>
      </c>
      <c r="AH269" s="547">
        <v>100</v>
      </c>
      <c r="AI269" s="547">
        <v>55</v>
      </c>
      <c r="AJ269" s="547">
        <v>4.2</v>
      </c>
      <c r="AK269" s="557">
        <v>1900</v>
      </c>
      <c r="AL269" s="557">
        <v>820</v>
      </c>
      <c r="AM269" s="557">
        <v>390</v>
      </c>
      <c r="AN269" s="545" t="s">
        <v>447</v>
      </c>
      <c r="AO269" s="547"/>
    </row>
    <row r="270" spans="2:41" ht="35.1" hidden="1" customHeight="1" x14ac:dyDescent="0.25">
      <c r="B270" s="508">
        <v>259</v>
      </c>
      <c r="C270" s="545" t="s">
        <v>203</v>
      </c>
      <c r="D270" s="560" t="s">
        <v>419</v>
      </c>
      <c r="E270" s="545"/>
      <c r="F270" s="556"/>
      <c r="G270" s="545"/>
      <c r="H270" s="545" t="s">
        <v>702</v>
      </c>
      <c r="I270" s="513" t="s">
        <v>3810</v>
      </c>
      <c r="J270" s="545" t="s">
        <v>214</v>
      </c>
      <c r="K270" s="556"/>
      <c r="L270" s="545" t="s">
        <v>144</v>
      </c>
      <c r="M270" s="545" t="s">
        <v>3636</v>
      </c>
      <c r="N270" s="545" t="s">
        <v>155</v>
      </c>
      <c r="O270" s="551" t="s">
        <v>183</v>
      </c>
      <c r="P270" s="519">
        <v>2.85</v>
      </c>
      <c r="Q270" s="519">
        <v>2.4</v>
      </c>
      <c r="R270" s="508"/>
      <c r="S270" s="519">
        <v>3.14</v>
      </c>
      <c r="T270" s="545" t="s">
        <v>172</v>
      </c>
      <c r="U270" s="519"/>
      <c r="V270" s="545"/>
      <c r="W270" s="546">
        <v>90</v>
      </c>
      <c r="X270" s="545"/>
      <c r="Y270" s="519"/>
      <c r="Z270" s="519">
        <f t="shared" si="4"/>
        <v>30</v>
      </c>
      <c r="AA270" s="545">
        <v>1500</v>
      </c>
      <c r="AB270" s="545" t="s">
        <v>166</v>
      </c>
      <c r="AC270" s="545" t="s">
        <v>405</v>
      </c>
      <c r="AD270" s="545">
        <v>3</v>
      </c>
      <c r="AE270" s="545" t="s">
        <v>380</v>
      </c>
      <c r="AF270" s="545" t="s">
        <v>381</v>
      </c>
      <c r="AG270" s="545" t="s">
        <v>380</v>
      </c>
      <c r="AH270" s="547">
        <v>120</v>
      </c>
      <c r="AI270" s="547">
        <v>80</v>
      </c>
      <c r="AJ270" s="547">
        <v>5.9</v>
      </c>
      <c r="AK270" s="557">
        <v>2700</v>
      </c>
      <c r="AL270" s="557">
        <v>1500</v>
      </c>
      <c r="AM270" s="557">
        <v>460</v>
      </c>
      <c r="AN270" s="545" t="s">
        <v>447</v>
      </c>
      <c r="AO270" s="547"/>
    </row>
    <row r="271" spans="2:41" ht="35.1" hidden="1" customHeight="1" x14ac:dyDescent="0.25">
      <c r="B271" s="508">
        <v>263</v>
      </c>
      <c r="C271" s="545" t="s">
        <v>203</v>
      </c>
      <c r="D271" s="544" t="s">
        <v>436</v>
      </c>
      <c r="E271" s="545"/>
      <c r="F271" s="556"/>
      <c r="G271" s="545"/>
      <c r="H271" s="551" t="s">
        <v>711</v>
      </c>
      <c r="I271" s="513" t="s">
        <v>3810</v>
      </c>
      <c r="J271" s="545" t="s">
        <v>214</v>
      </c>
      <c r="K271" s="556"/>
      <c r="L271" s="545" t="s">
        <v>144</v>
      </c>
      <c r="M271" s="545" t="s">
        <v>3637</v>
      </c>
      <c r="N271" s="508" t="s">
        <v>157</v>
      </c>
      <c r="O271" s="551" t="s">
        <v>180</v>
      </c>
      <c r="P271" s="519">
        <v>1.7</v>
      </c>
      <c r="Q271" s="519">
        <v>1.4</v>
      </c>
      <c r="R271" s="508"/>
      <c r="S271" s="519">
        <v>1.6</v>
      </c>
      <c r="T271" s="551" t="s">
        <v>173</v>
      </c>
      <c r="U271" s="519"/>
      <c r="V271" s="545"/>
      <c r="W271" s="546">
        <v>89</v>
      </c>
      <c r="X271" s="545"/>
      <c r="Y271" s="519"/>
      <c r="Z271" s="519">
        <f t="shared" si="4"/>
        <v>29.666666666666668</v>
      </c>
      <c r="AA271" s="545">
        <v>1500</v>
      </c>
      <c r="AB271" s="545" t="s">
        <v>166</v>
      </c>
      <c r="AC271" s="545" t="s">
        <v>405</v>
      </c>
      <c r="AD271" s="545">
        <v>2.5</v>
      </c>
      <c r="AE271" s="545" t="s">
        <v>380</v>
      </c>
      <c r="AF271" s="545" t="s">
        <v>371</v>
      </c>
      <c r="AG271" s="545" t="s">
        <v>380</v>
      </c>
      <c r="AH271" s="546">
        <v>120</v>
      </c>
      <c r="AI271" s="546">
        <v>80</v>
      </c>
      <c r="AJ271" s="545">
        <v>5.9</v>
      </c>
      <c r="AK271" s="546">
        <v>2500</v>
      </c>
      <c r="AL271" s="557">
        <v>1435</v>
      </c>
      <c r="AM271" s="546">
        <v>915</v>
      </c>
      <c r="AN271" s="545" t="s">
        <v>447</v>
      </c>
      <c r="AO271" s="545"/>
    </row>
    <row r="272" spans="2:41" ht="35.1" hidden="1" customHeight="1" x14ac:dyDescent="0.25">
      <c r="B272" s="508">
        <v>284</v>
      </c>
      <c r="C272" s="545" t="s">
        <v>203</v>
      </c>
      <c r="D272" s="545" t="s">
        <v>400</v>
      </c>
      <c r="E272" s="545"/>
      <c r="F272" s="556"/>
      <c r="G272" s="545"/>
      <c r="H272" s="545" t="s">
        <v>2731</v>
      </c>
      <c r="I272" s="513" t="s">
        <v>3810</v>
      </c>
      <c r="J272" s="545" t="s">
        <v>214</v>
      </c>
      <c r="K272" s="556" t="s">
        <v>212</v>
      </c>
      <c r="L272" s="545" t="s">
        <v>144</v>
      </c>
      <c r="M272" s="545" t="s">
        <v>3636</v>
      </c>
      <c r="N272" s="545" t="s">
        <v>152</v>
      </c>
      <c r="O272" s="545" t="s">
        <v>180</v>
      </c>
      <c r="P272" s="517">
        <v>1.7</v>
      </c>
      <c r="Q272" s="519">
        <v>1.5</v>
      </c>
      <c r="R272" s="508"/>
      <c r="S272" s="519"/>
      <c r="T272" s="545" t="s">
        <v>172</v>
      </c>
      <c r="U272" s="517">
        <v>0.8</v>
      </c>
      <c r="V272" s="508">
        <v>26</v>
      </c>
      <c r="W272" s="518">
        <v>60</v>
      </c>
      <c r="X272" s="545"/>
      <c r="Y272" s="519"/>
      <c r="Z272" s="519"/>
      <c r="AA272" s="545">
        <v>4000</v>
      </c>
      <c r="AB272" s="545" t="s">
        <v>166</v>
      </c>
      <c r="AC272" s="508" t="s">
        <v>172</v>
      </c>
      <c r="AD272" s="545">
        <v>3</v>
      </c>
      <c r="AE272" s="545" t="s">
        <v>380</v>
      </c>
      <c r="AF272" s="545" t="s">
        <v>371</v>
      </c>
      <c r="AG272" s="545" t="s">
        <v>380</v>
      </c>
      <c r="AH272" s="547">
        <v>100</v>
      </c>
      <c r="AI272" s="547">
        <v>55</v>
      </c>
      <c r="AJ272" s="547">
        <v>4.2</v>
      </c>
      <c r="AK272" s="557">
        <v>1900</v>
      </c>
      <c r="AL272" s="557">
        <v>750</v>
      </c>
      <c r="AM272" s="557">
        <v>190</v>
      </c>
      <c r="AN272" s="508" t="s">
        <v>949</v>
      </c>
      <c r="AO272" s="547"/>
    </row>
    <row r="273" spans="2:41" s="576" customFormat="1" ht="35.1" hidden="1" customHeight="1" x14ac:dyDescent="0.25">
      <c r="B273" s="508">
        <v>251</v>
      </c>
      <c r="C273" s="545" t="s">
        <v>203</v>
      </c>
      <c r="D273" s="544" t="s">
        <v>987</v>
      </c>
      <c r="E273" s="545"/>
      <c r="F273" s="556"/>
      <c r="G273" s="545"/>
      <c r="H273" s="544" t="s">
        <v>986</v>
      </c>
      <c r="I273" s="513" t="s">
        <v>3810</v>
      </c>
      <c r="J273" s="545" t="s">
        <v>985</v>
      </c>
      <c r="K273" s="556"/>
      <c r="L273" s="545" t="s">
        <v>144</v>
      </c>
      <c r="M273" s="545" t="s">
        <v>3636</v>
      </c>
      <c r="N273" s="545"/>
      <c r="O273" s="551"/>
      <c r="P273" s="519"/>
      <c r="Q273" s="519"/>
      <c r="R273" s="508"/>
      <c r="S273" s="519"/>
      <c r="T273" s="551"/>
      <c r="U273" s="519"/>
      <c r="V273" s="545"/>
      <c r="W273" s="546"/>
      <c r="X273" s="545"/>
      <c r="Y273" s="519"/>
      <c r="Z273" s="519">
        <f t="shared" ref="Z273:Z297" si="5">W273/3</f>
        <v>0</v>
      </c>
      <c r="AA273" s="545"/>
      <c r="AB273" s="545"/>
      <c r="AC273" s="545"/>
      <c r="AD273" s="545"/>
      <c r="AE273" s="545"/>
      <c r="AF273" s="545"/>
      <c r="AG273" s="545"/>
      <c r="AH273" s="545"/>
      <c r="AI273" s="545"/>
      <c r="AJ273" s="545"/>
      <c r="AK273" s="546"/>
      <c r="AL273" s="557"/>
      <c r="AM273" s="546"/>
      <c r="AN273" s="545"/>
      <c r="AO273" s="545"/>
    </row>
    <row r="274" spans="2:41" s="576" customFormat="1" ht="35.1" hidden="1" customHeight="1" x14ac:dyDescent="0.25">
      <c r="B274" s="508">
        <v>268</v>
      </c>
      <c r="C274" s="545" t="s">
        <v>203</v>
      </c>
      <c r="D274" s="523" t="s">
        <v>972</v>
      </c>
      <c r="E274" s="545"/>
      <c r="F274" s="556"/>
      <c r="G274" s="545"/>
      <c r="H274" s="544" t="s">
        <v>706</v>
      </c>
      <c r="I274" s="513" t="s">
        <v>3810</v>
      </c>
      <c r="J274" s="545" t="s">
        <v>214</v>
      </c>
      <c r="K274" s="556"/>
      <c r="L274" s="545" t="s">
        <v>144</v>
      </c>
      <c r="M274" s="545" t="s">
        <v>3636</v>
      </c>
      <c r="N274" s="508" t="s">
        <v>157</v>
      </c>
      <c r="O274" s="545" t="s">
        <v>179</v>
      </c>
      <c r="P274" s="519">
        <v>1.3</v>
      </c>
      <c r="Q274" s="519">
        <v>1.2</v>
      </c>
      <c r="R274" s="508"/>
      <c r="S274" s="519">
        <v>2</v>
      </c>
      <c r="T274" s="551" t="s">
        <v>172</v>
      </c>
      <c r="U274" s="519"/>
      <c r="V274" s="545"/>
      <c r="W274" s="546">
        <v>90</v>
      </c>
      <c r="X274" s="545"/>
      <c r="Y274" s="519"/>
      <c r="Z274" s="519">
        <f t="shared" si="5"/>
        <v>30</v>
      </c>
      <c r="AA274" s="545">
        <v>1000</v>
      </c>
      <c r="AB274" s="545" t="s">
        <v>166</v>
      </c>
      <c r="AC274" s="545" t="s">
        <v>405</v>
      </c>
      <c r="AD274" s="545">
        <v>2.5</v>
      </c>
      <c r="AE274" s="545" t="s">
        <v>380</v>
      </c>
      <c r="AF274" s="545" t="s">
        <v>371</v>
      </c>
      <c r="AG274" s="545" t="s">
        <v>380</v>
      </c>
      <c r="AH274" s="547">
        <v>120</v>
      </c>
      <c r="AI274" s="547">
        <v>80</v>
      </c>
      <c r="AJ274" s="547">
        <v>5.9</v>
      </c>
      <c r="AK274" s="557">
        <v>2500</v>
      </c>
      <c r="AL274" s="557">
        <v>1435</v>
      </c>
      <c r="AM274" s="557">
        <v>515</v>
      </c>
      <c r="AN274" s="545" t="s">
        <v>447</v>
      </c>
      <c r="AO274" s="547"/>
    </row>
    <row r="275" spans="2:41" s="576" customFormat="1" ht="35.1" hidden="1" customHeight="1" x14ac:dyDescent="0.25">
      <c r="B275" s="508">
        <v>267</v>
      </c>
      <c r="C275" s="545" t="s">
        <v>203</v>
      </c>
      <c r="D275" s="560" t="s">
        <v>409</v>
      </c>
      <c r="E275" s="545"/>
      <c r="F275" s="556"/>
      <c r="G275" s="545"/>
      <c r="H275" s="544" t="s">
        <v>692</v>
      </c>
      <c r="I275" s="513" t="s">
        <v>3810</v>
      </c>
      <c r="J275" s="545" t="s">
        <v>214</v>
      </c>
      <c r="K275" s="556"/>
      <c r="L275" s="545" t="s">
        <v>144</v>
      </c>
      <c r="M275" s="545" t="s">
        <v>3636</v>
      </c>
      <c r="N275" s="545" t="s">
        <v>154</v>
      </c>
      <c r="O275" s="508" t="s">
        <v>181</v>
      </c>
      <c r="P275" s="519">
        <v>2.1</v>
      </c>
      <c r="Q275" s="519">
        <v>2.1</v>
      </c>
      <c r="R275" s="508"/>
      <c r="S275" s="519">
        <v>2</v>
      </c>
      <c r="T275" s="508" t="s">
        <v>172</v>
      </c>
      <c r="U275" s="519"/>
      <c r="V275" s="545"/>
      <c r="W275" s="546">
        <v>88.5</v>
      </c>
      <c r="X275" s="545"/>
      <c r="Y275" s="519"/>
      <c r="Z275" s="519">
        <f t="shared" si="5"/>
        <v>29.5</v>
      </c>
      <c r="AA275" s="545">
        <v>2250</v>
      </c>
      <c r="AB275" s="545" t="s">
        <v>166</v>
      </c>
      <c r="AC275" s="545" t="s">
        <v>405</v>
      </c>
      <c r="AD275" s="545">
        <v>2.5</v>
      </c>
      <c r="AE275" s="545" t="s">
        <v>380</v>
      </c>
      <c r="AF275" s="545" t="s">
        <v>371</v>
      </c>
      <c r="AG275" s="545" t="s">
        <v>380</v>
      </c>
      <c r="AH275" s="547">
        <v>120</v>
      </c>
      <c r="AI275" s="547">
        <v>80</v>
      </c>
      <c r="AJ275" s="547">
        <v>5</v>
      </c>
      <c r="AK275" s="557">
        <v>1500</v>
      </c>
      <c r="AL275" s="557">
        <v>900</v>
      </c>
      <c r="AM275" s="557">
        <v>416</v>
      </c>
      <c r="AN275" s="545" t="s">
        <v>447</v>
      </c>
      <c r="AO275" s="547"/>
    </row>
    <row r="276" spans="2:41" s="576" customFormat="1" ht="35.1" hidden="1" customHeight="1" x14ac:dyDescent="0.25">
      <c r="B276" s="508">
        <v>273</v>
      </c>
      <c r="C276" s="545" t="s">
        <v>203</v>
      </c>
      <c r="D276" s="544" t="s">
        <v>978</v>
      </c>
      <c r="E276" s="545"/>
      <c r="F276" s="556"/>
      <c r="G276" s="545"/>
      <c r="H276" s="544" t="s">
        <v>216</v>
      </c>
      <c r="I276" s="513" t="s">
        <v>3810</v>
      </c>
      <c r="J276" s="544" t="s">
        <v>214</v>
      </c>
      <c r="K276" s="556" t="s">
        <v>212</v>
      </c>
      <c r="L276" s="545" t="s">
        <v>144</v>
      </c>
      <c r="M276" s="545" t="s">
        <v>3636</v>
      </c>
      <c r="N276" s="545" t="s">
        <v>152</v>
      </c>
      <c r="O276" s="545" t="s">
        <v>177</v>
      </c>
      <c r="P276" s="519">
        <v>0.8</v>
      </c>
      <c r="Q276" s="519">
        <v>0.7</v>
      </c>
      <c r="R276" s="508"/>
      <c r="S276" s="519" t="s">
        <v>451</v>
      </c>
      <c r="T276" s="545" t="s">
        <v>173</v>
      </c>
      <c r="U276" s="519"/>
      <c r="V276" s="545"/>
      <c r="W276" s="546">
        <v>54</v>
      </c>
      <c r="X276" s="545"/>
      <c r="Y276" s="519"/>
      <c r="Z276" s="519">
        <f t="shared" si="5"/>
        <v>18</v>
      </c>
      <c r="AA276" s="545">
        <v>2000</v>
      </c>
      <c r="AB276" s="545" t="s">
        <v>166</v>
      </c>
      <c r="AC276" s="508" t="s">
        <v>172</v>
      </c>
      <c r="AD276" s="545">
        <v>2.5</v>
      </c>
      <c r="AE276" s="545" t="s">
        <v>380</v>
      </c>
      <c r="AF276" s="545" t="s">
        <v>381</v>
      </c>
      <c r="AG276" s="545" t="s">
        <v>3589</v>
      </c>
      <c r="AH276" s="547">
        <v>120</v>
      </c>
      <c r="AI276" s="547">
        <v>80</v>
      </c>
      <c r="AJ276" s="547">
        <v>5</v>
      </c>
      <c r="AK276" s="557">
        <v>1500</v>
      </c>
      <c r="AL276" s="557">
        <v>750</v>
      </c>
      <c r="AM276" s="557">
        <v>204</v>
      </c>
      <c r="AN276" s="545" t="s">
        <v>447</v>
      </c>
      <c r="AO276" s="547"/>
    </row>
    <row r="277" spans="2:41" s="576" customFormat="1" ht="35.1" hidden="1" customHeight="1" x14ac:dyDescent="0.25">
      <c r="B277" s="508">
        <v>258</v>
      </c>
      <c r="C277" s="545" t="s">
        <v>203</v>
      </c>
      <c r="D277" s="545" t="s">
        <v>408</v>
      </c>
      <c r="E277" s="545"/>
      <c r="F277" s="556"/>
      <c r="G277" s="545"/>
      <c r="H277" s="551" t="s">
        <v>691</v>
      </c>
      <c r="I277" s="513" t="s">
        <v>3810</v>
      </c>
      <c r="J277" s="545" t="s">
        <v>214</v>
      </c>
      <c r="K277" s="556"/>
      <c r="L277" s="545" t="s">
        <v>144</v>
      </c>
      <c r="M277" s="545" t="s">
        <v>3636</v>
      </c>
      <c r="N277" s="545" t="s">
        <v>154</v>
      </c>
      <c r="O277" s="551" t="s">
        <v>180</v>
      </c>
      <c r="P277" s="519">
        <v>1.7</v>
      </c>
      <c r="Q277" s="519">
        <v>1.6</v>
      </c>
      <c r="R277" s="508"/>
      <c r="S277" s="519">
        <v>2.2000000000000002</v>
      </c>
      <c r="T277" s="508" t="s">
        <v>172</v>
      </c>
      <c r="U277" s="519"/>
      <c r="V277" s="545"/>
      <c r="W277" s="546">
        <v>48</v>
      </c>
      <c r="X277" s="545"/>
      <c r="Y277" s="519"/>
      <c r="Z277" s="519">
        <f t="shared" si="5"/>
        <v>16</v>
      </c>
      <c r="AA277" s="545">
        <v>2000</v>
      </c>
      <c r="AB277" s="545" t="s">
        <v>166</v>
      </c>
      <c r="AC277" s="545" t="s">
        <v>405</v>
      </c>
      <c r="AD277" s="545">
        <v>3</v>
      </c>
      <c r="AE277" s="545" t="s">
        <v>380</v>
      </c>
      <c r="AF277" s="545" t="s">
        <v>371</v>
      </c>
      <c r="AG277" s="545" t="s">
        <v>380</v>
      </c>
      <c r="AH277" s="547">
        <v>120</v>
      </c>
      <c r="AI277" s="547">
        <v>80</v>
      </c>
      <c r="AJ277" s="547">
        <v>5.9</v>
      </c>
      <c r="AK277" s="557">
        <v>1840</v>
      </c>
      <c r="AL277" s="557">
        <v>899</v>
      </c>
      <c r="AM277" s="557">
        <v>407</v>
      </c>
      <c r="AN277" s="545" t="s">
        <v>447</v>
      </c>
      <c r="AO277" s="547"/>
    </row>
    <row r="278" spans="2:41" s="576" customFormat="1" ht="35.1" hidden="1" customHeight="1" x14ac:dyDescent="0.25">
      <c r="B278" s="508">
        <v>266</v>
      </c>
      <c r="C278" s="545" t="s">
        <v>203</v>
      </c>
      <c r="D278" s="545" t="s">
        <v>417</v>
      </c>
      <c r="E278" s="545"/>
      <c r="F278" s="556"/>
      <c r="G278" s="545"/>
      <c r="H278" s="545" t="s">
        <v>700</v>
      </c>
      <c r="I278" s="513" t="s">
        <v>3810</v>
      </c>
      <c r="J278" s="545" t="s">
        <v>214</v>
      </c>
      <c r="K278" s="556"/>
      <c r="L278" s="545" t="s">
        <v>144</v>
      </c>
      <c r="M278" s="545" t="s">
        <v>3636</v>
      </c>
      <c r="N278" s="545" t="s">
        <v>155</v>
      </c>
      <c r="O278" s="551" t="s">
        <v>181</v>
      </c>
      <c r="P278" s="519">
        <v>1.97</v>
      </c>
      <c r="Q278" s="519">
        <v>1.52</v>
      </c>
      <c r="R278" s="508"/>
      <c r="S278" s="519">
        <v>1.5</v>
      </c>
      <c r="T278" s="545" t="s">
        <v>172</v>
      </c>
      <c r="U278" s="519"/>
      <c r="V278" s="545"/>
      <c r="W278" s="546">
        <v>94.5</v>
      </c>
      <c r="X278" s="545"/>
      <c r="Y278" s="519"/>
      <c r="Z278" s="519">
        <f t="shared" si="5"/>
        <v>31.5</v>
      </c>
      <c r="AA278" s="545">
        <v>1500</v>
      </c>
      <c r="AB278" s="545" t="s">
        <v>166</v>
      </c>
      <c r="AC278" s="545" t="s">
        <v>405</v>
      </c>
      <c r="AD278" s="545">
        <v>3</v>
      </c>
      <c r="AE278" s="545" t="s">
        <v>380</v>
      </c>
      <c r="AF278" s="545" t="s">
        <v>371</v>
      </c>
      <c r="AG278" s="545" t="s">
        <v>380</v>
      </c>
      <c r="AH278" s="547">
        <v>120</v>
      </c>
      <c r="AI278" s="547">
        <v>80</v>
      </c>
      <c r="AJ278" s="547">
        <v>5.9</v>
      </c>
      <c r="AK278" s="557">
        <v>2700</v>
      </c>
      <c r="AL278" s="557">
        <v>1500</v>
      </c>
      <c r="AM278" s="557">
        <v>495</v>
      </c>
      <c r="AN278" s="545" t="s">
        <v>447</v>
      </c>
      <c r="AO278" s="547"/>
    </row>
    <row r="279" spans="2:41" s="576" customFormat="1" ht="35.1" hidden="1" customHeight="1" x14ac:dyDescent="0.25">
      <c r="B279" s="508">
        <v>271</v>
      </c>
      <c r="C279" s="545" t="s">
        <v>203</v>
      </c>
      <c r="D279" s="560" t="s">
        <v>402</v>
      </c>
      <c r="E279" s="545"/>
      <c r="F279" s="556"/>
      <c r="G279" s="545"/>
      <c r="H279" s="545" t="s">
        <v>219</v>
      </c>
      <c r="I279" s="513" t="s">
        <v>3810</v>
      </c>
      <c r="J279" s="545" t="s">
        <v>214</v>
      </c>
      <c r="K279" s="556" t="s">
        <v>212</v>
      </c>
      <c r="L279" s="545" t="s">
        <v>144</v>
      </c>
      <c r="M279" s="545" t="s">
        <v>3636</v>
      </c>
      <c r="N279" s="545" t="s">
        <v>152</v>
      </c>
      <c r="O279" s="545" t="s">
        <v>181</v>
      </c>
      <c r="P279" s="519">
        <v>2.1</v>
      </c>
      <c r="Q279" s="519">
        <v>1.9</v>
      </c>
      <c r="R279" s="508"/>
      <c r="S279" s="519" t="s">
        <v>451</v>
      </c>
      <c r="T279" s="545" t="s">
        <v>172</v>
      </c>
      <c r="U279" s="519"/>
      <c r="V279" s="545"/>
      <c r="W279" s="546">
        <v>42.64</v>
      </c>
      <c r="X279" s="545"/>
      <c r="Y279" s="519"/>
      <c r="Z279" s="519">
        <f t="shared" si="5"/>
        <v>14.213333333333333</v>
      </c>
      <c r="AA279" s="545">
        <v>2666</v>
      </c>
      <c r="AB279" s="545" t="s">
        <v>166</v>
      </c>
      <c r="AC279" s="545" t="s">
        <v>174</v>
      </c>
      <c r="AD279" s="545">
        <v>3.5</v>
      </c>
      <c r="AE279" s="545" t="s">
        <v>380</v>
      </c>
      <c r="AF279" s="545" t="s">
        <v>372</v>
      </c>
      <c r="AG279" s="545" t="s">
        <v>380</v>
      </c>
      <c r="AH279" s="547">
        <v>100</v>
      </c>
      <c r="AI279" s="547">
        <v>55</v>
      </c>
      <c r="AJ279" s="547">
        <v>4.2</v>
      </c>
      <c r="AK279" s="557">
        <v>1550</v>
      </c>
      <c r="AL279" s="557">
        <v>700</v>
      </c>
      <c r="AM279" s="557">
        <v>180</v>
      </c>
      <c r="AN279" s="545" t="s">
        <v>447</v>
      </c>
      <c r="AO279" s="547"/>
    </row>
    <row r="280" spans="2:41" s="576" customFormat="1" ht="35.1" hidden="1" customHeight="1" x14ac:dyDescent="0.25">
      <c r="B280" s="508">
        <v>278</v>
      </c>
      <c r="C280" s="545" t="s">
        <v>203</v>
      </c>
      <c r="D280" s="560" t="s">
        <v>402</v>
      </c>
      <c r="E280" s="545"/>
      <c r="F280" s="556"/>
      <c r="G280" s="545"/>
      <c r="H280" s="544" t="s">
        <v>1056</v>
      </c>
      <c r="I280" s="513" t="s">
        <v>3810</v>
      </c>
      <c r="J280" s="545" t="s">
        <v>214</v>
      </c>
      <c r="K280" s="556"/>
      <c r="L280" s="545" t="s">
        <v>144</v>
      </c>
      <c r="M280" s="545" t="s">
        <v>3636</v>
      </c>
      <c r="N280" s="545" t="s">
        <v>153</v>
      </c>
      <c r="O280" s="508" t="s">
        <v>181</v>
      </c>
      <c r="P280" s="517">
        <v>1.9</v>
      </c>
      <c r="Q280" s="519">
        <v>1.6</v>
      </c>
      <c r="R280" s="508"/>
      <c r="S280" s="519"/>
      <c r="T280" s="551" t="s">
        <v>172</v>
      </c>
      <c r="U280" s="519">
        <v>0.6</v>
      </c>
      <c r="V280" s="545">
        <v>20</v>
      </c>
      <c r="W280" s="546">
        <v>60</v>
      </c>
      <c r="X280" s="545"/>
      <c r="Y280" s="519"/>
      <c r="Z280" s="519">
        <f t="shared" si="5"/>
        <v>20</v>
      </c>
      <c r="AA280" s="545">
        <v>4000</v>
      </c>
      <c r="AB280" s="545" t="s">
        <v>166</v>
      </c>
      <c r="AC280" s="508" t="s">
        <v>172</v>
      </c>
      <c r="AD280" s="545">
        <v>3</v>
      </c>
      <c r="AE280" s="545" t="s">
        <v>380</v>
      </c>
      <c r="AF280" s="545" t="s">
        <v>371</v>
      </c>
      <c r="AG280" s="545" t="s">
        <v>380</v>
      </c>
      <c r="AH280" s="547">
        <v>100</v>
      </c>
      <c r="AI280" s="547">
        <v>55</v>
      </c>
      <c r="AJ280" s="547">
        <v>4.2</v>
      </c>
      <c r="AK280" s="557">
        <v>1900</v>
      </c>
      <c r="AL280" s="557">
        <v>750</v>
      </c>
      <c r="AM280" s="557">
        <v>800</v>
      </c>
      <c r="AN280" s="545" t="s">
        <v>447</v>
      </c>
      <c r="AO280" s="547">
        <v>34.6</v>
      </c>
    </row>
    <row r="281" spans="2:41" s="576" customFormat="1" ht="35.1" hidden="1" customHeight="1" x14ac:dyDescent="0.25">
      <c r="B281" s="508">
        <v>279</v>
      </c>
      <c r="C281" s="545" t="s">
        <v>203</v>
      </c>
      <c r="D281" s="562" t="s">
        <v>402</v>
      </c>
      <c r="E281" s="545"/>
      <c r="F281" s="556"/>
      <c r="G281" s="545"/>
      <c r="H281" s="544" t="s">
        <v>1057</v>
      </c>
      <c r="I281" s="513" t="s">
        <v>3810</v>
      </c>
      <c r="J281" s="545" t="s">
        <v>214</v>
      </c>
      <c r="K281" s="556"/>
      <c r="L281" s="545" t="s">
        <v>144</v>
      </c>
      <c r="M281" s="545" t="s">
        <v>3636</v>
      </c>
      <c r="N281" s="545" t="s">
        <v>153</v>
      </c>
      <c r="O281" s="508" t="s">
        <v>181</v>
      </c>
      <c r="P281" s="517">
        <v>1.9</v>
      </c>
      <c r="Q281" s="519">
        <v>1.8</v>
      </c>
      <c r="R281" s="508"/>
      <c r="S281" s="519"/>
      <c r="T281" s="551" t="s">
        <v>172</v>
      </c>
      <c r="U281" s="519">
        <v>0.6</v>
      </c>
      <c r="V281" s="545">
        <v>20</v>
      </c>
      <c r="W281" s="546">
        <v>60</v>
      </c>
      <c r="X281" s="545"/>
      <c r="Y281" s="519"/>
      <c r="Z281" s="519">
        <f t="shared" si="5"/>
        <v>20</v>
      </c>
      <c r="AA281" s="545">
        <v>4000</v>
      </c>
      <c r="AB281" s="545" t="s">
        <v>166</v>
      </c>
      <c r="AC281" s="545" t="s">
        <v>173</v>
      </c>
      <c r="AD281" s="545">
        <v>3</v>
      </c>
      <c r="AE281" s="545" t="s">
        <v>380</v>
      </c>
      <c r="AF281" s="545" t="s">
        <v>371</v>
      </c>
      <c r="AG281" s="545" t="s">
        <v>380</v>
      </c>
      <c r="AH281" s="547">
        <v>100</v>
      </c>
      <c r="AI281" s="547">
        <v>55</v>
      </c>
      <c r="AJ281" s="547">
        <v>4.2</v>
      </c>
      <c r="AK281" s="557">
        <v>1900</v>
      </c>
      <c r="AL281" s="557">
        <v>750</v>
      </c>
      <c r="AM281" s="557">
        <v>800</v>
      </c>
      <c r="AN281" s="545" t="s">
        <v>447</v>
      </c>
      <c r="AO281" s="547">
        <v>34.6</v>
      </c>
    </row>
    <row r="282" spans="2:41" s="576" customFormat="1" ht="35.1" hidden="1" customHeight="1" x14ac:dyDescent="0.25">
      <c r="B282" s="508">
        <v>254</v>
      </c>
      <c r="C282" s="545" t="s">
        <v>203</v>
      </c>
      <c r="D282" s="560" t="s">
        <v>418</v>
      </c>
      <c r="E282" s="545"/>
      <c r="F282" s="556"/>
      <c r="G282" s="545"/>
      <c r="H282" s="545" t="s">
        <v>701</v>
      </c>
      <c r="I282" s="513" t="s">
        <v>3810</v>
      </c>
      <c r="J282" s="545" t="s">
        <v>214</v>
      </c>
      <c r="K282" s="556"/>
      <c r="L282" s="545" t="s">
        <v>144</v>
      </c>
      <c r="M282" s="545" t="s">
        <v>3636</v>
      </c>
      <c r="N282" s="545" t="s">
        <v>155</v>
      </c>
      <c r="O282" s="551" t="s">
        <v>182</v>
      </c>
      <c r="P282" s="519">
        <v>2.5</v>
      </c>
      <c r="Q282" s="519">
        <v>2.11</v>
      </c>
      <c r="R282" s="508"/>
      <c r="S282" s="519">
        <v>2.5</v>
      </c>
      <c r="T282" s="545" t="s">
        <v>172</v>
      </c>
      <c r="U282" s="519"/>
      <c r="V282" s="545"/>
      <c r="W282" s="546">
        <v>90.3</v>
      </c>
      <c r="X282" s="545"/>
      <c r="Y282" s="519"/>
      <c r="Z282" s="519">
        <f t="shared" si="5"/>
        <v>30.099999999999998</v>
      </c>
      <c r="AA282" s="545">
        <v>1500</v>
      </c>
      <c r="AB282" s="545" t="s">
        <v>166</v>
      </c>
      <c r="AC282" s="545" t="s">
        <v>405</v>
      </c>
      <c r="AD282" s="545">
        <v>3</v>
      </c>
      <c r="AE282" s="545" t="s">
        <v>380</v>
      </c>
      <c r="AF282" s="545" t="s">
        <v>381</v>
      </c>
      <c r="AG282" s="545" t="s">
        <v>380</v>
      </c>
      <c r="AH282" s="547">
        <v>130</v>
      </c>
      <c r="AI282" s="547">
        <v>80</v>
      </c>
      <c r="AJ282" s="547">
        <v>5</v>
      </c>
      <c r="AK282" s="557">
        <v>2200</v>
      </c>
      <c r="AL282" s="557">
        <v>1210</v>
      </c>
      <c r="AM282" s="557">
        <v>650</v>
      </c>
      <c r="AN282" s="545" t="s">
        <v>447</v>
      </c>
      <c r="AO282" s="547"/>
    </row>
    <row r="283" spans="2:41" s="576" customFormat="1" ht="35.1" hidden="1" customHeight="1" x14ac:dyDescent="0.25">
      <c r="B283" s="508">
        <v>256</v>
      </c>
      <c r="C283" s="545" t="s">
        <v>203</v>
      </c>
      <c r="D283" s="560" t="s">
        <v>411</v>
      </c>
      <c r="E283" s="545"/>
      <c r="F283" s="556"/>
      <c r="G283" s="545"/>
      <c r="H283" s="551" t="s">
        <v>695</v>
      </c>
      <c r="I283" s="513" t="s">
        <v>3810</v>
      </c>
      <c r="J283" s="545" t="s">
        <v>214</v>
      </c>
      <c r="K283" s="556"/>
      <c r="L283" s="545" t="s">
        <v>144</v>
      </c>
      <c r="M283" s="545" t="s">
        <v>3637</v>
      </c>
      <c r="N283" s="545" t="s">
        <v>154</v>
      </c>
      <c r="O283" s="508" t="s">
        <v>179</v>
      </c>
      <c r="P283" s="519">
        <v>1.3</v>
      </c>
      <c r="Q283" s="519">
        <v>0.9</v>
      </c>
      <c r="R283" s="508"/>
      <c r="S283" s="519">
        <v>1.3</v>
      </c>
      <c r="T283" s="508" t="s">
        <v>172</v>
      </c>
      <c r="U283" s="519"/>
      <c r="V283" s="545"/>
      <c r="W283" s="546">
        <v>76.5</v>
      </c>
      <c r="X283" s="545"/>
      <c r="Y283" s="519"/>
      <c r="Z283" s="519">
        <f t="shared" si="5"/>
        <v>25.5</v>
      </c>
      <c r="AA283" s="545">
        <v>1500</v>
      </c>
      <c r="AB283" s="545" t="s">
        <v>166</v>
      </c>
      <c r="AC283" s="545" t="s">
        <v>405</v>
      </c>
      <c r="AD283" s="545">
        <v>2.5</v>
      </c>
      <c r="AE283" s="545" t="s">
        <v>380</v>
      </c>
      <c r="AF283" s="545" t="s">
        <v>371</v>
      </c>
      <c r="AG283" s="545" t="s">
        <v>380</v>
      </c>
      <c r="AH283" s="547">
        <v>120</v>
      </c>
      <c r="AI283" s="547">
        <v>80</v>
      </c>
      <c r="AJ283" s="547"/>
      <c r="AK283" s="557">
        <v>2100</v>
      </c>
      <c r="AL283" s="557">
        <v>1120</v>
      </c>
      <c r="AM283" s="557">
        <v>915</v>
      </c>
      <c r="AN283" s="545" t="s">
        <v>447</v>
      </c>
      <c r="AO283" s="547"/>
    </row>
    <row r="284" spans="2:41" s="576" customFormat="1" ht="35.1" hidden="1" customHeight="1" x14ac:dyDescent="0.25">
      <c r="B284" s="508">
        <v>253</v>
      </c>
      <c r="C284" s="545" t="s">
        <v>203</v>
      </c>
      <c r="D284" s="560" t="s">
        <v>425</v>
      </c>
      <c r="E284" s="545"/>
      <c r="F284" s="556"/>
      <c r="G284" s="545"/>
      <c r="H284" s="551" t="s">
        <v>710</v>
      </c>
      <c r="I284" s="513" t="s">
        <v>3810</v>
      </c>
      <c r="J284" s="545" t="s">
        <v>214</v>
      </c>
      <c r="K284" s="556"/>
      <c r="L284" s="545" t="s">
        <v>144</v>
      </c>
      <c r="M284" s="545" t="s">
        <v>3636</v>
      </c>
      <c r="N284" s="545" t="s">
        <v>156</v>
      </c>
      <c r="O284" s="545" t="s">
        <v>183</v>
      </c>
      <c r="P284" s="519">
        <v>2.9</v>
      </c>
      <c r="Q284" s="519">
        <v>2.6</v>
      </c>
      <c r="R284" s="508"/>
      <c r="S284" s="519">
        <v>3.25</v>
      </c>
      <c r="T284" s="551" t="s">
        <v>172</v>
      </c>
      <c r="U284" s="519"/>
      <c r="V284" s="545"/>
      <c r="W284" s="546">
        <v>132</v>
      </c>
      <c r="X284" s="545"/>
      <c r="Y284" s="519"/>
      <c r="Z284" s="519">
        <f t="shared" si="5"/>
        <v>44</v>
      </c>
      <c r="AA284" s="545">
        <v>1333</v>
      </c>
      <c r="AB284" s="545" t="s">
        <v>166</v>
      </c>
      <c r="AC284" s="545" t="s">
        <v>405</v>
      </c>
      <c r="AD284" s="545">
        <v>3</v>
      </c>
      <c r="AE284" s="545" t="s">
        <v>380</v>
      </c>
      <c r="AF284" s="545" t="s">
        <v>381</v>
      </c>
      <c r="AG284" s="545" t="s">
        <v>380</v>
      </c>
      <c r="AH284" s="546">
        <v>120</v>
      </c>
      <c r="AI284" s="546">
        <v>80</v>
      </c>
      <c r="AJ284" s="545">
        <v>6</v>
      </c>
      <c r="AK284" s="546">
        <v>2200</v>
      </c>
      <c r="AL284" s="557">
        <v>1210</v>
      </c>
      <c r="AM284" s="546">
        <v>615</v>
      </c>
      <c r="AN284" s="545" t="s">
        <v>447</v>
      </c>
      <c r="AO284" s="545"/>
    </row>
    <row r="285" spans="2:41" s="576" customFormat="1" ht="35.1" hidden="1" customHeight="1" x14ac:dyDescent="0.25">
      <c r="B285" s="508">
        <v>252</v>
      </c>
      <c r="C285" s="545" t="s">
        <v>203</v>
      </c>
      <c r="D285" s="560" t="s">
        <v>420</v>
      </c>
      <c r="E285" s="545"/>
      <c r="F285" s="556"/>
      <c r="G285" s="545"/>
      <c r="H285" s="545" t="s">
        <v>703</v>
      </c>
      <c r="I285" s="513" t="s">
        <v>3810</v>
      </c>
      <c r="J285" s="545" t="s">
        <v>214</v>
      </c>
      <c r="K285" s="556"/>
      <c r="L285" s="545" t="s">
        <v>144</v>
      </c>
      <c r="M285" s="545" t="s">
        <v>3637</v>
      </c>
      <c r="N285" s="545" t="s">
        <v>155</v>
      </c>
      <c r="O285" s="545" t="s">
        <v>183</v>
      </c>
      <c r="P285" s="519">
        <v>2.78</v>
      </c>
      <c r="Q285" s="519">
        <v>2.78</v>
      </c>
      <c r="R285" s="508"/>
      <c r="S285" s="519">
        <v>2.2000000000000002</v>
      </c>
      <c r="T285" s="545" t="s">
        <v>172</v>
      </c>
      <c r="U285" s="519"/>
      <c r="V285" s="545"/>
      <c r="W285" s="546">
        <v>80</v>
      </c>
      <c r="X285" s="545"/>
      <c r="Y285" s="519"/>
      <c r="Z285" s="519">
        <f t="shared" si="5"/>
        <v>26.666666666666668</v>
      </c>
      <c r="AA285" s="545">
        <v>1500</v>
      </c>
      <c r="AB285" s="545" t="s">
        <v>166</v>
      </c>
      <c r="AC285" s="545" t="s">
        <v>405</v>
      </c>
      <c r="AD285" s="545">
        <v>3</v>
      </c>
      <c r="AE285" s="545" t="s">
        <v>380</v>
      </c>
      <c r="AF285" s="545" t="s">
        <v>381</v>
      </c>
      <c r="AG285" s="545" t="s">
        <v>380</v>
      </c>
      <c r="AH285" s="547">
        <v>120</v>
      </c>
      <c r="AI285" s="547">
        <v>80</v>
      </c>
      <c r="AJ285" s="547">
        <v>6</v>
      </c>
      <c r="AK285" s="557">
        <v>2200</v>
      </c>
      <c r="AL285" s="557">
        <v>1210</v>
      </c>
      <c r="AM285" s="557">
        <v>895</v>
      </c>
      <c r="AN285" s="545" t="s">
        <v>447</v>
      </c>
      <c r="AO285" s="547"/>
    </row>
    <row r="286" spans="2:41" s="576" customFormat="1" ht="35.1" hidden="1" customHeight="1" x14ac:dyDescent="0.25">
      <c r="B286" s="508">
        <v>257</v>
      </c>
      <c r="C286" s="545" t="s">
        <v>203</v>
      </c>
      <c r="D286" s="560" t="s">
        <v>421</v>
      </c>
      <c r="E286" s="545"/>
      <c r="F286" s="556"/>
      <c r="G286" s="545"/>
      <c r="H286" s="551" t="s">
        <v>704</v>
      </c>
      <c r="I286" s="513" t="s">
        <v>3810</v>
      </c>
      <c r="J286" s="545" t="s">
        <v>214</v>
      </c>
      <c r="K286" s="556"/>
      <c r="L286" s="545" t="s">
        <v>144</v>
      </c>
      <c r="M286" s="545"/>
      <c r="N286" s="545" t="s">
        <v>155</v>
      </c>
      <c r="O286" s="545" t="s">
        <v>181</v>
      </c>
      <c r="P286" s="519">
        <v>1.91</v>
      </c>
      <c r="Q286" s="519">
        <v>1.71</v>
      </c>
      <c r="R286" s="508"/>
      <c r="S286" s="519">
        <v>1.91</v>
      </c>
      <c r="T286" s="545" t="s">
        <v>173</v>
      </c>
      <c r="U286" s="519"/>
      <c r="V286" s="545"/>
      <c r="W286" s="546">
        <v>85.8</v>
      </c>
      <c r="X286" s="545"/>
      <c r="Y286" s="519"/>
      <c r="Z286" s="519">
        <f t="shared" si="5"/>
        <v>28.599999999999998</v>
      </c>
      <c r="AA286" s="545">
        <v>1500</v>
      </c>
      <c r="AB286" s="508" t="s">
        <v>167</v>
      </c>
      <c r="AC286" s="545" t="s">
        <v>405</v>
      </c>
      <c r="AD286" s="545">
        <v>3</v>
      </c>
      <c r="AE286" s="545" t="s">
        <v>380</v>
      </c>
      <c r="AF286" s="545" t="s">
        <v>381</v>
      </c>
      <c r="AG286" s="545" t="s">
        <v>380</v>
      </c>
      <c r="AH286" s="547">
        <v>140</v>
      </c>
      <c r="AI286" s="547">
        <v>70</v>
      </c>
      <c r="AJ286" s="547">
        <v>7</v>
      </c>
      <c r="AK286" s="557">
        <v>1535</v>
      </c>
      <c r="AL286" s="557">
        <v>1550</v>
      </c>
      <c r="AM286" s="557">
        <v>600</v>
      </c>
      <c r="AN286" s="545" t="s">
        <v>447</v>
      </c>
      <c r="AO286" s="547"/>
    </row>
    <row r="287" spans="2:41" s="576" customFormat="1" ht="35.1" hidden="1" customHeight="1" x14ac:dyDescent="0.25">
      <c r="B287" s="508">
        <v>255</v>
      </c>
      <c r="C287" s="545" t="s">
        <v>203</v>
      </c>
      <c r="D287" s="560" t="s">
        <v>437</v>
      </c>
      <c r="E287" s="545"/>
      <c r="F287" s="556"/>
      <c r="G287" s="545"/>
      <c r="H287" s="551" t="s">
        <v>712</v>
      </c>
      <c r="I287" s="513" t="s">
        <v>3810</v>
      </c>
      <c r="J287" s="545" t="s">
        <v>214</v>
      </c>
      <c r="K287" s="556"/>
      <c r="L287" s="545" t="s">
        <v>144</v>
      </c>
      <c r="M287" s="545" t="s">
        <v>3637</v>
      </c>
      <c r="N287" s="545" t="s">
        <v>156</v>
      </c>
      <c r="O287" s="551" t="s">
        <v>183</v>
      </c>
      <c r="P287" s="519">
        <v>2.58</v>
      </c>
      <c r="Q287" s="519">
        <v>2.5299999999999998</v>
      </c>
      <c r="R287" s="508"/>
      <c r="S287" s="519">
        <v>1.6</v>
      </c>
      <c r="T287" s="551" t="s">
        <v>172</v>
      </c>
      <c r="U287" s="519"/>
      <c r="V287" s="545"/>
      <c r="W287" s="546">
        <v>80</v>
      </c>
      <c r="X287" s="545"/>
      <c r="Y287" s="519"/>
      <c r="Z287" s="519">
        <f t="shared" si="5"/>
        <v>26.666666666666668</v>
      </c>
      <c r="AA287" s="545">
        <v>1333</v>
      </c>
      <c r="AB287" s="545" t="s">
        <v>166</v>
      </c>
      <c r="AC287" s="545" t="s">
        <v>405</v>
      </c>
      <c r="AD287" s="545">
        <v>3</v>
      </c>
      <c r="AE287" s="545" t="s">
        <v>380</v>
      </c>
      <c r="AF287" s="545" t="s">
        <v>381</v>
      </c>
      <c r="AG287" s="545" t="s">
        <v>380</v>
      </c>
      <c r="AH287" s="546">
        <v>120</v>
      </c>
      <c r="AI287" s="546">
        <v>80</v>
      </c>
      <c r="AJ287" s="545">
        <v>6</v>
      </c>
      <c r="AK287" s="546">
        <v>2200</v>
      </c>
      <c r="AL287" s="557">
        <v>1210</v>
      </c>
      <c r="AM287" s="546">
        <v>895</v>
      </c>
      <c r="AN287" s="545" t="s">
        <v>447</v>
      </c>
      <c r="AO287" s="545"/>
    </row>
    <row r="288" spans="2:41" s="576" customFormat="1" ht="35.1" hidden="1" customHeight="1" x14ac:dyDescent="0.25">
      <c r="B288" s="508">
        <v>276</v>
      </c>
      <c r="C288" s="545" t="s">
        <v>203</v>
      </c>
      <c r="D288" s="560" t="s">
        <v>423</v>
      </c>
      <c r="E288" s="545"/>
      <c r="F288" s="556"/>
      <c r="G288" s="545"/>
      <c r="H288" s="551" t="s">
        <v>709</v>
      </c>
      <c r="I288" s="513" t="s">
        <v>3810</v>
      </c>
      <c r="J288" s="545" t="s">
        <v>214</v>
      </c>
      <c r="K288" s="556"/>
      <c r="L288" s="545" t="s">
        <v>144</v>
      </c>
      <c r="M288" s="545" t="s">
        <v>3636</v>
      </c>
      <c r="N288" s="545" t="s">
        <v>156</v>
      </c>
      <c r="O288" s="545" t="s">
        <v>181</v>
      </c>
      <c r="P288" s="519">
        <v>1.9</v>
      </c>
      <c r="Q288" s="519">
        <v>1.7</v>
      </c>
      <c r="R288" s="508"/>
      <c r="S288" s="519">
        <v>2.5</v>
      </c>
      <c r="T288" s="551" t="s">
        <v>173</v>
      </c>
      <c r="U288" s="519"/>
      <c r="V288" s="545"/>
      <c r="W288" s="546">
        <v>78</v>
      </c>
      <c r="X288" s="545"/>
      <c r="Y288" s="519"/>
      <c r="Z288" s="519">
        <f t="shared" si="5"/>
        <v>26</v>
      </c>
      <c r="AA288" s="545">
        <v>2000</v>
      </c>
      <c r="AB288" s="545" t="s">
        <v>166</v>
      </c>
      <c r="AC288" s="545" t="s">
        <v>424</v>
      </c>
      <c r="AD288" s="545">
        <v>6</v>
      </c>
      <c r="AE288" s="545" t="s">
        <v>380</v>
      </c>
      <c r="AF288" s="545" t="s">
        <v>371</v>
      </c>
      <c r="AG288" s="545" t="s">
        <v>380</v>
      </c>
      <c r="AH288" s="547">
        <v>121</v>
      </c>
      <c r="AI288" s="547"/>
      <c r="AJ288" s="547">
        <v>6</v>
      </c>
      <c r="AK288" s="557">
        <v>2400</v>
      </c>
      <c r="AL288" s="557">
        <v>1330</v>
      </c>
      <c r="AM288" s="557">
        <v>510</v>
      </c>
      <c r="AN288" s="545" t="s">
        <v>447</v>
      </c>
      <c r="AO288" s="547"/>
    </row>
    <row r="289" spans="2:41" s="576" customFormat="1" ht="35.1" hidden="1" customHeight="1" x14ac:dyDescent="0.25">
      <c r="B289" s="508">
        <v>280</v>
      </c>
      <c r="C289" s="545" t="s">
        <v>203</v>
      </c>
      <c r="D289" s="560" t="s">
        <v>399</v>
      </c>
      <c r="E289" s="545"/>
      <c r="F289" s="556"/>
      <c r="G289" s="545"/>
      <c r="H289" s="545" t="s">
        <v>2944</v>
      </c>
      <c r="I289" s="513" t="s">
        <v>3810</v>
      </c>
      <c r="J289" s="545" t="s">
        <v>214</v>
      </c>
      <c r="K289" s="556" t="s">
        <v>212</v>
      </c>
      <c r="L289" s="545" t="s">
        <v>144</v>
      </c>
      <c r="M289" s="545" t="s">
        <v>3636</v>
      </c>
      <c r="N289" s="545" t="s">
        <v>152</v>
      </c>
      <c r="O289" s="508" t="s">
        <v>179</v>
      </c>
      <c r="P289" s="519">
        <v>1.3</v>
      </c>
      <c r="Q289" s="519">
        <v>0.9</v>
      </c>
      <c r="R289" s="508"/>
      <c r="S289" s="519" t="s">
        <v>451</v>
      </c>
      <c r="T289" s="545" t="s">
        <v>172</v>
      </c>
      <c r="U289" s="519"/>
      <c r="V289" s="545"/>
      <c r="W289" s="546">
        <v>84</v>
      </c>
      <c r="X289" s="545"/>
      <c r="Y289" s="519"/>
      <c r="Z289" s="519">
        <f t="shared" si="5"/>
        <v>28</v>
      </c>
      <c r="AA289" s="545">
        <v>4000</v>
      </c>
      <c r="AB289" s="545" t="s">
        <v>166</v>
      </c>
      <c r="AC289" s="508" t="s">
        <v>172</v>
      </c>
      <c r="AD289" s="545">
        <v>2.5</v>
      </c>
      <c r="AE289" s="545" t="s">
        <v>383</v>
      </c>
      <c r="AF289" s="545" t="s">
        <v>371</v>
      </c>
      <c r="AG289" s="545" t="s">
        <v>383</v>
      </c>
      <c r="AH289" s="547">
        <v>100</v>
      </c>
      <c r="AI289" s="547">
        <v>60</v>
      </c>
      <c r="AJ289" s="547">
        <v>5</v>
      </c>
      <c r="AK289" s="557">
        <v>1750</v>
      </c>
      <c r="AL289" s="557">
        <v>750</v>
      </c>
      <c r="AM289" s="557">
        <v>216</v>
      </c>
      <c r="AN289" s="545" t="s">
        <v>447</v>
      </c>
      <c r="AO289" s="547"/>
    </row>
    <row r="290" spans="2:41" s="576" customFormat="1" ht="35.1" hidden="1" customHeight="1" x14ac:dyDescent="0.25">
      <c r="B290" s="508">
        <v>281</v>
      </c>
      <c r="C290" s="545" t="s">
        <v>203</v>
      </c>
      <c r="D290" s="560" t="s">
        <v>399</v>
      </c>
      <c r="E290" s="545"/>
      <c r="F290" s="556"/>
      <c r="G290" s="545"/>
      <c r="H290" s="545" t="s">
        <v>2944</v>
      </c>
      <c r="I290" s="513" t="s">
        <v>3810</v>
      </c>
      <c r="J290" s="545" t="s">
        <v>214</v>
      </c>
      <c r="K290" s="556" t="s">
        <v>212</v>
      </c>
      <c r="L290" s="545" t="s">
        <v>144</v>
      </c>
      <c r="M290" s="545" t="s">
        <v>3636</v>
      </c>
      <c r="N290" s="545" t="s">
        <v>152</v>
      </c>
      <c r="O290" s="508" t="s">
        <v>179</v>
      </c>
      <c r="P290" s="519">
        <v>1.3</v>
      </c>
      <c r="Q290" s="519">
        <v>0.9</v>
      </c>
      <c r="R290" s="508"/>
      <c r="S290" s="519" t="s">
        <v>451</v>
      </c>
      <c r="T290" s="545" t="s">
        <v>172</v>
      </c>
      <c r="U290" s="519"/>
      <c r="V290" s="545"/>
      <c r="W290" s="546">
        <v>84</v>
      </c>
      <c r="X290" s="545"/>
      <c r="Y290" s="519"/>
      <c r="Z290" s="519">
        <f t="shared" si="5"/>
        <v>28</v>
      </c>
      <c r="AA290" s="545">
        <v>4000</v>
      </c>
      <c r="AB290" s="545" t="s">
        <v>166</v>
      </c>
      <c r="AC290" s="545" t="s">
        <v>173</v>
      </c>
      <c r="AD290" s="545">
        <v>2.5</v>
      </c>
      <c r="AE290" s="545" t="s">
        <v>383</v>
      </c>
      <c r="AF290" s="545" t="s">
        <v>371</v>
      </c>
      <c r="AG290" s="545" t="s">
        <v>383</v>
      </c>
      <c r="AH290" s="547">
        <v>100</v>
      </c>
      <c r="AI290" s="547">
        <v>60</v>
      </c>
      <c r="AJ290" s="547">
        <v>5</v>
      </c>
      <c r="AK290" s="557">
        <v>1750</v>
      </c>
      <c r="AL290" s="557">
        <v>750</v>
      </c>
      <c r="AM290" s="557">
        <v>206</v>
      </c>
      <c r="AN290" s="545" t="s">
        <v>447</v>
      </c>
      <c r="AO290" s="547"/>
    </row>
    <row r="291" spans="2:41" s="576" customFormat="1" ht="35.1" hidden="1" customHeight="1" x14ac:dyDescent="0.25">
      <c r="B291" s="508">
        <v>250</v>
      </c>
      <c r="C291" s="545" t="s">
        <v>203</v>
      </c>
      <c r="D291" s="523" t="s">
        <v>973</v>
      </c>
      <c r="E291" s="545"/>
      <c r="F291" s="556"/>
      <c r="G291" s="545"/>
      <c r="H291" s="544" t="s">
        <v>688</v>
      </c>
      <c r="I291" s="513" t="s">
        <v>3810</v>
      </c>
      <c r="J291" s="544" t="s">
        <v>985</v>
      </c>
      <c r="K291" s="556"/>
      <c r="L291" s="545" t="s">
        <v>144</v>
      </c>
      <c r="M291" s="545" t="s">
        <v>3636</v>
      </c>
      <c r="N291" s="545" t="s">
        <v>154</v>
      </c>
      <c r="O291" s="508" t="s">
        <v>179</v>
      </c>
      <c r="P291" s="519">
        <v>1.3</v>
      </c>
      <c r="Q291" s="519">
        <v>1.2</v>
      </c>
      <c r="R291" s="508"/>
      <c r="S291" s="519"/>
      <c r="T291" s="508" t="s">
        <v>172</v>
      </c>
      <c r="U291" s="519"/>
      <c r="V291" s="545"/>
      <c r="W291" s="546">
        <v>49.5</v>
      </c>
      <c r="X291" s="545"/>
      <c r="Y291" s="519"/>
      <c r="Z291" s="519">
        <f t="shared" si="5"/>
        <v>16.5</v>
      </c>
      <c r="AA291" s="545">
        <v>1500</v>
      </c>
      <c r="AB291" s="545" t="s">
        <v>166</v>
      </c>
      <c r="AC291" s="545" t="s">
        <v>405</v>
      </c>
      <c r="AD291" s="545">
        <v>2.5</v>
      </c>
      <c r="AE291" s="545" t="s">
        <v>380</v>
      </c>
      <c r="AF291" s="545" t="s">
        <v>371</v>
      </c>
      <c r="AG291" s="545" t="s">
        <v>380</v>
      </c>
      <c r="AH291" s="547">
        <v>100</v>
      </c>
      <c r="AI291" s="547">
        <v>50</v>
      </c>
      <c r="AJ291" s="547">
        <v>4</v>
      </c>
      <c r="AK291" s="557">
        <v>1700</v>
      </c>
      <c r="AL291" s="557">
        <v>900</v>
      </c>
      <c r="AM291" s="557">
        <v>385</v>
      </c>
      <c r="AN291" s="545" t="s">
        <v>447</v>
      </c>
      <c r="AO291" s="547"/>
    </row>
    <row r="292" spans="2:41" s="576" customFormat="1" ht="35.1" hidden="1" customHeight="1" x14ac:dyDescent="0.25">
      <c r="B292" s="508">
        <v>269</v>
      </c>
      <c r="C292" s="545" t="s">
        <v>203</v>
      </c>
      <c r="D292" s="523" t="s">
        <v>976</v>
      </c>
      <c r="E292" s="545"/>
      <c r="F292" s="556"/>
      <c r="G292" s="545"/>
      <c r="H292" s="544" t="s">
        <v>687</v>
      </c>
      <c r="I292" s="513" t="s">
        <v>3810</v>
      </c>
      <c r="J292" s="545" t="s">
        <v>214</v>
      </c>
      <c r="K292" s="556"/>
      <c r="L292" s="545" t="s">
        <v>144</v>
      </c>
      <c r="M292" s="545" t="s">
        <v>3636</v>
      </c>
      <c r="N292" s="545" t="s">
        <v>154</v>
      </c>
      <c r="O292" s="551" t="s">
        <v>178</v>
      </c>
      <c r="P292" s="519">
        <v>1</v>
      </c>
      <c r="Q292" s="519">
        <v>0.9</v>
      </c>
      <c r="R292" s="508"/>
      <c r="S292" s="519" t="s">
        <v>977</v>
      </c>
      <c r="T292" s="551" t="s">
        <v>172</v>
      </c>
      <c r="U292" s="519"/>
      <c r="V292" s="545"/>
      <c r="W292" s="546">
        <v>54</v>
      </c>
      <c r="X292" s="545"/>
      <c r="Y292" s="519"/>
      <c r="Z292" s="519">
        <f t="shared" si="5"/>
        <v>18</v>
      </c>
      <c r="AA292" s="545">
        <v>1000</v>
      </c>
      <c r="AB292" s="545" t="s">
        <v>166</v>
      </c>
      <c r="AC292" s="545" t="s">
        <v>405</v>
      </c>
      <c r="AD292" s="545">
        <v>4</v>
      </c>
      <c r="AE292" s="545" t="s">
        <v>380</v>
      </c>
      <c r="AF292" s="545" t="s">
        <v>371</v>
      </c>
      <c r="AG292" s="545" t="s">
        <v>380</v>
      </c>
      <c r="AH292" s="547">
        <v>100</v>
      </c>
      <c r="AI292" s="547">
        <v>50</v>
      </c>
      <c r="AJ292" s="547">
        <v>4</v>
      </c>
      <c r="AK292" s="557">
        <v>1700</v>
      </c>
      <c r="AL292" s="557">
        <v>900</v>
      </c>
      <c r="AM292" s="557">
        <v>385</v>
      </c>
      <c r="AN292" s="545" t="s">
        <v>447</v>
      </c>
      <c r="AO292" s="547"/>
    </row>
    <row r="293" spans="2:41" s="576" customFormat="1" ht="35.1" hidden="1" customHeight="1" x14ac:dyDescent="0.25">
      <c r="B293" s="508">
        <v>289</v>
      </c>
      <c r="C293" s="545" t="s">
        <v>203</v>
      </c>
      <c r="D293" s="523" t="s">
        <v>974</v>
      </c>
      <c r="E293" s="545"/>
      <c r="F293" s="556"/>
      <c r="G293" s="545"/>
      <c r="H293" s="551" t="s">
        <v>975</v>
      </c>
      <c r="I293" s="513" t="s">
        <v>3810</v>
      </c>
      <c r="J293" s="545" t="s">
        <v>214</v>
      </c>
      <c r="K293" s="556"/>
      <c r="L293" s="545" t="s">
        <v>144</v>
      </c>
      <c r="M293" s="508" t="s">
        <v>3636</v>
      </c>
      <c r="N293" s="545" t="s">
        <v>153</v>
      </c>
      <c r="O293" s="508" t="s">
        <v>179</v>
      </c>
      <c r="P293" s="519">
        <v>1.3</v>
      </c>
      <c r="Q293" s="519">
        <v>1.2</v>
      </c>
      <c r="R293" s="508"/>
      <c r="S293" s="519"/>
      <c r="T293" s="551" t="s">
        <v>172</v>
      </c>
      <c r="U293" s="519"/>
      <c r="V293" s="545"/>
      <c r="W293" s="546"/>
      <c r="X293" s="545"/>
      <c r="Y293" s="519"/>
      <c r="Z293" s="519">
        <f t="shared" si="5"/>
        <v>0</v>
      </c>
      <c r="AA293" s="545"/>
      <c r="AB293" s="545"/>
      <c r="AC293" s="545"/>
      <c r="AD293" s="545"/>
      <c r="AE293" s="545"/>
      <c r="AF293" s="545"/>
      <c r="AG293" s="545"/>
      <c r="AH293" s="547"/>
      <c r="AI293" s="547"/>
      <c r="AJ293" s="547"/>
      <c r="AK293" s="557"/>
      <c r="AL293" s="557"/>
      <c r="AM293" s="557"/>
      <c r="AN293" s="545"/>
      <c r="AO293" s="547"/>
    </row>
    <row r="294" spans="2:41" s="576" customFormat="1" ht="35.1" hidden="1" customHeight="1" x14ac:dyDescent="0.25">
      <c r="B294" s="508">
        <v>270</v>
      </c>
      <c r="C294" s="545" t="s">
        <v>203</v>
      </c>
      <c r="D294" s="523" t="s">
        <v>2624</v>
      </c>
      <c r="E294" s="545"/>
      <c r="F294" s="556"/>
      <c r="G294" s="545"/>
      <c r="H294" s="544" t="s">
        <v>699</v>
      </c>
      <c r="I294" s="513" t="s">
        <v>3810</v>
      </c>
      <c r="J294" s="545" t="s">
        <v>214</v>
      </c>
      <c r="K294" s="556"/>
      <c r="L294" s="545" t="s">
        <v>144</v>
      </c>
      <c r="M294" s="545" t="s">
        <v>3636</v>
      </c>
      <c r="N294" s="545" t="s">
        <v>155</v>
      </c>
      <c r="O294" s="551" t="s">
        <v>180</v>
      </c>
      <c r="P294" s="519">
        <v>1.7</v>
      </c>
      <c r="Q294" s="519">
        <v>1.4</v>
      </c>
      <c r="R294" s="508"/>
      <c r="S294" s="519"/>
      <c r="T294" s="545" t="s">
        <v>172</v>
      </c>
      <c r="U294" s="519"/>
      <c r="V294" s="545"/>
      <c r="W294" s="546">
        <v>54</v>
      </c>
      <c r="X294" s="545"/>
      <c r="Y294" s="519"/>
      <c r="Z294" s="519">
        <f t="shared" si="5"/>
        <v>18</v>
      </c>
      <c r="AA294" s="545">
        <v>1000</v>
      </c>
      <c r="AB294" s="545" t="s">
        <v>166</v>
      </c>
      <c r="AC294" s="545" t="s">
        <v>405</v>
      </c>
      <c r="AD294" s="545">
        <v>4</v>
      </c>
      <c r="AE294" s="545" t="s">
        <v>380</v>
      </c>
      <c r="AF294" s="545" t="s">
        <v>371</v>
      </c>
      <c r="AG294" s="545" t="s">
        <v>380</v>
      </c>
      <c r="AH294" s="547">
        <v>120</v>
      </c>
      <c r="AI294" s="547">
        <v>80</v>
      </c>
      <c r="AJ294" s="547">
        <v>4</v>
      </c>
      <c r="AK294" s="557">
        <v>1700</v>
      </c>
      <c r="AL294" s="557">
        <v>900</v>
      </c>
      <c r="AM294" s="557">
        <v>405</v>
      </c>
      <c r="AN294" s="545" t="s">
        <v>447</v>
      </c>
      <c r="AO294" s="547"/>
    </row>
    <row r="295" spans="2:41" s="576" customFormat="1" ht="35.1" hidden="1" customHeight="1" x14ac:dyDescent="0.25">
      <c r="B295" s="508">
        <v>277</v>
      </c>
      <c r="C295" s="545" t="s">
        <v>203</v>
      </c>
      <c r="D295" s="560" t="s">
        <v>397</v>
      </c>
      <c r="E295" s="545"/>
      <c r="F295" s="556"/>
      <c r="G295" s="545"/>
      <c r="H295" s="545" t="s">
        <v>218</v>
      </c>
      <c r="I295" s="513" t="s">
        <v>3810</v>
      </c>
      <c r="J295" s="545" t="s">
        <v>214</v>
      </c>
      <c r="K295" s="556" t="s">
        <v>212</v>
      </c>
      <c r="L295" s="545" t="s">
        <v>144</v>
      </c>
      <c r="M295" s="545" t="s">
        <v>3636</v>
      </c>
      <c r="N295" s="545" t="s">
        <v>152</v>
      </c>
      <c r="O295" s="545" t="s">
        <v>180</v>
      </c>
      <c r="P295" s="519">
        <v>1.7</v>
      </c>
      <c r="Q295" s="519">
        <v>1.6</v>
      </c>
      <c r="R295" s="508"/>
      <c r="S295" s="519" t="s">
        <v>451</v>
      </c>
      <c r="T295" s="545" t="s">
        <v>172</v>
      </c>
      <c r="U295" s="519"/>
      <c r="V295" s="545"/>
      <c r="W295" s="546">
        <v>42.64</v>
      </c>
      <c r="X295" s="545"/>
      <c r="Y295" s="519"/>
      <c r="Z295" s="519">
        <f t="shared" si="5"/>
        <v>14.213333333333333</v>
      </c>
      <c r="AA295" s="545">
        <v>4500</v>
      </c>
      <c r="AB295" s="545" t="s">
        <v>166</v>
      </c>
      <c r="AC295" s="545"/>
      <c r="AD295" s="545">
        <v>4</v>
      </c>
      <c r="AE295" s="545" t="s">
        <v>387</v>
      </c>
      <c r="AF295" s="545" t="s">
        <v>371</v>
      </c>
      <c r="AG295" s="545" t="s">
        <v>380</v>
      </c>
      <c r="AH295" s="547">
        <v>100</v>
      </c>
      <c r="AI295" s="547">
        <v>50</v>
      </c>
      <c r="AJ295" s="547">
        <v>4</v>
      </c>
      <c r="AK295" s="557">
        <v>1500</v>
      </c>
      <c r="AL295" s="557">
        <v>750</v>
      </c>
      <c r="AM295" s="557">
        <v>190</v>
      </c>
      <c r="AN295" s="545" t="s">
        <v>447</v>
      </c>
      <c r="AO295" s="547"/>
    </row>
    <row r="296" spans="2:41" s="576" customFormat="1" ht="35.1" hidden="1" customHeight="1" x14ac:dyDescent="0.25">
      <c r="B296" s="508">
        <v>286</v>
      </c>
      <c r="C296" s="545" t="s">
        <v>203</v>
      </c>
      <c r="D296" s="560" t="s">
        <v>403</v>
      </c>
      <c r="E296" s="545"/>
      <c r="F296" s="556"/>
      <c r="G296" s="545"/>
      <c r="H296" s="551" t="s">
        <v>686</v>
      </c>
      <c r="I296" s="513" t="s">
        <v>3810</v>
      </c>
      <c r="J296" s="545" t="s">
        <v>214</v>
      </c>
      <c r="K296" s="556"/>
      <c r="L296" s="545" t="s">
        <v>144</v>
      </c>
      <c r="M296" s="545" t="s">
        <v>3636</v>
      </c>
      <c r="N296" s="545" t="s">
        <v>153</v>
      </c>
      <c r="O296" s="508" t="s">
        <v>179</v>
      </c>
      <c r="P296" s="519"/>
      <c r="Q296" s="519"/>
      <c r="R296" s="508"/>
      <c r="S296" s="519"/>
      <c r="T296" s="551" t="s">
        <v>172</v>
      </c>
      <c r="U296" s="519"/>
      <c r="V296" s="545"/>
      <c r="W296" s="546">
        <v>64</v>
      </c>
      <c r="X296" s="545"/>
      <c r="Y296" s="519"/>
      <c r="Z296" s="519">
        <f t="shared" si="5"/>
        <v>21.333333333333332</v>
      </c>
      <c r="AA296" s="545">
        <v>2000</v>
      </c>
      <c r="AB296" s="545" t="s">
        <v>166</v>
      </c>
      <c r="AC296" s="545" t="s">
        <v>404</v>
      </c>
      <c r="AD296" s="545">
        <v>4</v>
      </c>
      <c r="AE296" s="545" t="s">
        <v>380</v>
      </c>
      <c r="AF296" s="545" t="s">
        <v>371</v>
      </c>
      <c r="AG296" s="545" t="s">
        <v>380</v>
      </c>
      <c r="AH296" s="547">
        <v>100</v>
      </c>
      <c r="AI296" s="547">
        <v>55</v>
      </c>
      <c r="AJ296" s="547">
        <v>4.2</v>
      </c>
      <c r="AK296" s="557">
        <v>1900</v>
      </c>
      <c r="AL296" s="557">
        <v>720</v>
      </c>
      <c r="AM296" s="557">
        <v>180</v>
      </c>
      <c r="AN296" s="545" t="s">
        <v>447</v>
      </c>
      <c r="AO296" s="547"/>
    </row>
    <row r="297" spans="2:41" s="576" customFormat="1" ht="35.1" hidden="1" customHeight="1" x14ac:dyDescent="0.25">
      <c r="B297" s="508">
        <v>288</v>
      </c>
      <c r="C297" s="545" t="s">
        <v>203</v>
      </c>
      <c r="D297" s="545" t="s">
        <v>406</v>
      </c>
      <c r="E297" s="545"/>
      <c r="F297" s="556"/>
      <c r="G297" s="545"/>
      <c r="H297" s="551" t="s">
        <v>690</v>
      </c>
      <c r="I297" s="513" t="s">
        <v>3810</v>
      </c>
      <c r="J297" s="544" t="s">
        <v>214</v>
      </c>
      <c r="K297" s="556"/>
      <c r="L297" s="545" t="s">
        <v>144</v>
      </c>
      <c r="M297" s="508" t="s">
        <v>3636</v>
      </c>
      <c r="N297" s="545" t="s">
        <v>154</v>
      </c>
      <c r="O297" s="551" t="s">
        <v>180</v>
      </c>
      <c r="P297" s="519"/>
      <c r="Q297" s="519">
        <v>1.6</v>
      </c>
      <c r="R297" s="508"/>
      <c r="S297" s="519"/>
      <c r="T297" s="508" t="s">
        <v>172</v>
      </c>
      <c r="U297" s="519"/>
      <c r="V297" s="545"/>
      <c r="W297" s="546">
        <v>60</v>
      </c>
      <c r="X297" s="545"/>
      <c r="Y297" s="519"/>
      <c r="Z297" s="519">
        <f t="shared" si="5"/>
        <v>20</v>
      </c>
      <c r="AA297" s="545">
        <v>2250</v>
      </c>
      <c r="AB297" s="545" t="s">
        <v>166</v>
      </c>
      <c r="AC297" s="545" t="s">
        <v>405</v>
      </c>
      <c r="AD297" s="545">
        <v>2.7</v>
      </c>
      <c r="AE297" s="545" t="s">
        <v>380</v>
      </c>
      <c r="AF297" s="545" t="s">
        <v>384</v>
      </c>
      <c r="AG297" s="545" t="s">
        <v>380</v>
      </c>
      <c r="AH297" s="547"/>
      <c r="AI297" s="547"/>
      <c r="AJ297" s="547"/>
      <c r="AK297" s="557">
        <v>1600</v>
      </c>
      <c r="AL297" s="557">
        <v>950</v>
      </c>
      <c r="AM297" s="557">
        <v>450</v>
      </c>
      <c r="AN297" s="545" t="s">
        <v>447</v>
      </c>
      <c r="AO297" s="547"/>
    </row>
    <row r="298" spans="2:41" s="576" customFormat="1" ht="35.1" hidden="1" customHeight="1" x14ac:dyDescent="0.25">
      <c r="B298" s="508">
        <v>290</v>
      </c>
      <c r="C298" s="545" t="s">
        <v>203</v>
      </c>
      <c r="D298" s="560" t="s">
        <v>1328</v>
      </c>
      <c r="E298" s="545"/>
      <c r="F298" s="577">
        <v>41694</v>
      </c>
      <c r="G298" s="545"/>
      <c r="H298" s="551" t="s">
        <v>1327</v>
      </c>
      <c r="I298" s="513" t="s">
        <v>3810</v>
      </c>
      <c r="J298" s="516" t="s">
        <v>29</v>
      </c>
      <c r="K298" s="556"/>
      <c r="L298" s="545" t="s">
        <v>144</v>
      </c>
      <c r="M298" s="508" t="s">
        <v>3636</v>
      </c>
      <c r="N298" s="545"/>
      <c r="O298" s="551"/>
      <c r="P298" s="519"/>
      <c r="Q298" s="519"/>
      <c r="R298" s="508"/>
      <c r="S298" s="519"/>
      <c r="T298" s="551"/>
      <c r="U298" s="519"/>
      <c r="V298" s="545"/>
      <c r="W298" s="546"/>
      <c r="X298" s="545"/>
      <c r="Y298" s="519"/>
      <c r="Z298" s="519"/>
      <c r="AA298" s="545"/>
      <c r="AB298" s="545"/>
      <c r="AC298" s="545"/>
      <c r="AD298" s="545"/>
      <c r="AE298" s="545"/>
      <c r="AF298" s="545"/>
      <c r="AG298" s="545"/>
      <c r="AH298" s="547"/>
      <c r="AI298" s="547"/>
      <c r="AJ298" s="547"/>
      <c r="AK298" s="557"/>
      <c r="AL298" s="557"/>
      <c r="AM298" s="557"/>
      <c r="AN298" s="545"/>
      <c r="AO298" s="547"/>
    </row>
    <row r="299" spans="2:41" s="576" customFormat="1" ht="35.1" hidden="1" customHeight="1" x14ac:dyDescent="0.25">
      <c r="B299" s="508">
        <v>291</v>
      </c>
      <c r="C299" s="508" t="s">
        <v>203</v>
      </c>
      <c r="D299" s="541" t="s">
        <v>3219</v>
      </c>
      <c r="E299" s="542"/>
      <c r="F299" s="511">
        <v>39849</v>
      </c>
      <c r="G299" s="516"/>
      <c r="H299" s="544" t="s">
        <v>32</v>
      </c>
      <c r="I299" s="513" t="s">
        <v>3810</v>
      </c>
      <c r="J299" s="544" t="s">
        <v>33</v>
      </c>
      <c r="K299" s="515" t="s">
        <v>209</v>
      </c>
      <c r="L299" s="508" t="s">
        <v>145</v>
      </c>
      <c r="M299" s="508" t="s">
        <v>3636</v>
      </c>
      <c r="N299" s="508" t="s">
        <v>152</v>
      </c>
      <c r="O299" s="508" t="s">
        <v>182</v>
      </c>
      <c r="P299" s="517">
        <v>2.2999999999999998</v>
      </c>
      <c r="Q299" s="517">
        <v>2.1</v>
      </c>
      <c r="R299" s="508"/>
      <c r="S299" s="517" t="s">
        <v>451</v>
      </c>
      <c r="T299" s="508" t="s">
        <v>172</v>
      </c>
      <c r="U299" s="517"/>
      <c r="V299" s="508"/>
      <c r="W299" s="518">
        <v>80</v>
      </c>
      <c r="X299" s="508"/>
      <c r="Y299" s="517"/>
      <c r="Z299" s="519">
        <f>W299/3</f>
        <v>26.666666666666668</v>
      </c>
      <c r="AA299" s="508">
        <v>4000</v>
      </c>
      <c r="AB299" s="508" t="s">
        <v>166</v>
      </c>
      <c r="AC299" s="508"/>
      <c r="AD299" s="508"/>
      <c r="AE299" s="508"/>
      <c r="AF299" s="508"/>
      <c r="AG299" s="508"/>
      <c r="AH299" s="520"/>
      <c r="AI299" s="520"/>
      <c r="AJ299" s="520"/>
      <c r="AK299" s="521"/>
      <c r="AL299" s="521"/>
      <c r="AM299" s="521"/>
      <c r="AN299" s="508" t="s">
        <v>447</v>
      </c>
      <c r="AO299" s="520"/>
    </row>
    <row r="300" spans="2:41" s="576" customFormat="1" ht="35.1" hidden="1" customHeight="1" x14ac:dyDescent="0.25">
      <c r="B300" s="508">
        <v>292</v>
      </c>
      <c r="C300" s="508" t="s">
        <v>203</v>
      </c>
      <c r="D300" s="541" t="s">
        <v>3220</v>
      </c>
      <c r="E300" s="542"/>
      <c r="F300" s="511">
        <v>39849</v>
      </c>
      <c r="G300" s="573"/>
      <c r="H300" s="544" t="s">
        <v>34</v>
      </c>
      <c r="I300" s="513" t="s">
        <v>3810</v>
      </c>
      <c r="J300" s="544" t="s">
        <v>33</v>
      </c>
      <c r="K300" s="515" t="s">
        <v>209</v>
      </c>
      <c r="L300" s="508" t="s">
        <v>145</v>
      </c>
      <c r="M300" s="508" t="s">
        <v>3636</v>
      </c>
      <c r="N300" s="508" t="s">
        <v>152</v>
      </c>
      <c r="O300" s="508" t="s">
        <v>181</v>
      </c>
      <c r="P300" s="517">
        <v>2</v>
      </c>
      <c r="Q300" s="517">
        <v>1.7</v>
      </c>
      <c r="R300" s="508"/>
      <c r="S300" s="517" t="s">
        <v>451</v>
      </c>
      <c r="T300" s="508" t="s">
        <v>172</v>
      </c>
      <c r="U300" s="517"/>
      <c r="V300" s="508"/>
      <c r="W300" s="518">
        <v>80</v>
      </c>
      <c r="X300" s="508"/>
      <c r="Y300" s="517"/>
      <c r="Z300" s="519">
        <f>W300/3</f>
        <v>26.666666666666668</v>
      </c>
      <c r="AA300" s="508">
        <v>2000</v>
      </c>
      <c r="AB300" s="508" t="s">
        <v>166</v>
      </c>
      <c r="AC300" s="508"/>
      <c r="AD300" s="508"/>
      <c r="AE300" s="508"/>
      <c r="AF300" s="508"/>
      <c r="AG300" s="508"/>
      <c r="AH300" s="520"/>
      <c r="AI300" s="520"/>
      <c r="AJ300" s="520"/>
      <c r="AK300" s="521"/>
      <c r="AL300" s="521"/>
      <c r="AM300" s="521"/>
      <c r="AN300" s="508" t="s">
        <v>447</v>
      </c>
      <c r="AO300" s="520"/>
    </row>
    <row r="301" spans="2:41" s="576" customFormat="1" ht="35.1" hidden="1" customHeight="1" x14ac:dyDescent="0.25">
      <c r="B301" s="508">
        <v>293</v>
      </c>
      <c r="C301" s="508" t="s">
        <v>203</v>
      </c>
      <c r="D301" s="541" t="s">
        <v>1790</v>
      </c>
      <c r="E301" s="542"/>
      <c r="F301" s="511">
        <v>39849</v>
      </c>
      <c r="G301" s="516"/>
      <c r="H301" s="544" t="s">
        <v>35</v>
      </c>
      <c r="I301" s="513" t="s">
        <v>3810</v>
      </c>
      <c r="J301" s="544" t="s">
        <v>33</v>
      </c>
      <c r="K301" s="515" t="s">
        <v>209</v>
      </c>
      <c r="L301" s="508" t="s">
        <v>145</v>
      </c>
      <c r="M301" s="508" t="s">
        <v>3636</v>
      </c>
      <c r="N301" s="508" t="s">
        <v>154</v>
      </c>
      <c r="O301" s="508" t="s">
        <v>179</v>
      </c>
      <c r="P301" s="517">
        <v>1.2</v>
      </c>
      <c r="Q301" s="517">
        <v>1</v>
      </c>
      <c r="R301" s="508"/>
      <c r="S301" s="517" t="s">
        <v>451</v>
      </c>
      <c r="T301" s="508" t="s">
        <v>173</v>
      </c>
      <c r="U301" s="517"/>
      <c r="V301" s="508"/>
      <c r="W301" s="518">
        <v>60</v>
      </c>
      <c r="X301" s="508"/>
      <c r="Y301" s="517"/>
      <c r="Z301" s="519">
        <f>W301/3</f>
        <v>20</v>
      </c>
      <c r="AA301" s="508">
        <v>4000</v>
      </c>
      <c r="AB301" s="508" t="s">
        <v>166</v>
      </c>
      <c r="AC301" s="508"/>
      <c r="AD301" s="508"/>
      <c r="AE301" s="508"/>
      <c r="AF301" s="508"/>
      <c r="AG301" s="508"/>
      <c r="AH301" s="520"/>
      <c r="AI301" s="520"/>
      <c r="AJ301" s="520"/>
      <c r="AK301" s="521"/>
      <c r="AL301" s="521"/>
      <c r="AM301" s="521"/>
      <c r="AN301" s="508" t="s">
        <v>447</v>
      </c>
      <c r="AO301" s="520"/>
    </row>
    <row r="302" spans="2:41" s="576" customFormat="1" ht="35.1" hidden="1" customHeight="1" x14ac:dyDescent="0.25">
      <c r="B302" s="508">
        <v>294</v>
      </c>
      <c r="C302" s="508" t="s">
        <v>203</v>
      </c>
      <c r="D302" s="541" t="s">
        <v>1791</v>
      </c>
      <c r="E302" s="542"/>
      <c r="F302" s="511">
        <v>40793</v>
      </c>
      <c r="G302" s="516"/>
      <c r="H302" s="544" t="s">
        <v>36</v>
      </c>
      <c r="I302" s="513" t="s">
        <v>3810</v>
      </c>
      <c r="J302" s="544" t="s">
        <v>33</v>
      </c>
      <c r="K302" s="515" t="s">
        <v>209</v>
      </c>
      <c r="L302" s="508" t="s">
        <v>145</v>
      </c>
      <c r="M302" s="508" t="s">
        <v>3636</v>
      </c>
      <c r="N302" s="508" t="s">
        <v>152</v>
      </c>
      <c r="O302" s="508" t="s">
        <v>182</v>
      </c>
      <c r="P302" s="517">
        <v>2.4</v>
      </c>
      <c r="Q302" s="517">
        <v>2.2000000000000002</v>
      </c>
      <c r="R302" s="508"/>
      <c r="S302" s="517" t="s">
        <v>451</v>
      </c>
      <c r="T302" s="508" t="s">
        <v>172</v>
      </c>
      <c r="U302" s="517"/>
      <c r="V302" s="508"/>
      <c r="W302" s="518">
        <v>80</v>
      </c>
      <c r="X302" s="508"/>
      <c r="Y302" s="517"/>
      <c r="Z302" s="519">
        <f>W302/3</f>
        <v>26.666666666666668</v>
      </c>
      <c r="AA302" s="508">
        <v>4000</v>
      </c>
      <c r="AB302" s="508" t="s">
        <v>166</v>
      </c>
      <c r="AC302" s="508"/>
      <c r="AD302" s="508"/>
      <c r="AE302" s="508"/>
      <c r="AF302" s="508"/>
      <c r="AG302" s="508"/>
      <c r="AH302" s="520"/>
      <c r="AI302" s="520"/>
      <c r="AJ302" s="520"/>
      <c r="AK302" s="521"/>
      <c r="AL302" s="521"/>
      <c r="AM302" s="521"/>
      <c r="AN302" s="508" t="s">
        <v>447</v>
      </c>
      <c r="AO302" s="520"/>
    </row>
    <row r="303" spans="2:41" s="576" customFormat="1" ht="35.1" hidden="1" customHeight="1" x14ac:dyDescent="0.25">
      <c r="B303" s="508">
        <v>295</v>
      </c>
      <c r="C303" s="508" t="s">
        <v>203</v>
      </c>
      <c r="D303" s="541" t="s">
        <v>890</v>
      </c>
      <c r="E303" s="542"/>
      <c r="F303" s="511">
        <v>40793</v>
      </c>
      <c r="G303" s="516"/>
      <c r="H303" s="544" t="s">
        <v>37</v>
      </c>
      <c r="I303" s="513" t="s">
        <v>3810</v>
      </c>
      <c r="J303" s="544" t="s">
        <v>33</v>
      </c>
      <c r="K303" s="515" t="s">
        <v>209</v>
      </c>
      <c r="L303" s="508" t="s">
        <v>145</v>
      </c>
      <c r="M303" s="508" t="s">
        <v>3636</v>
      </c>
      <c r="N303" s="508" t="s">
        <v>152</v>
      </c>
      <c r="O303" s="508" t="s">
        <v>180</v>
      </c>
      <c r="P303" s="517">
        <v>1.7</v>
      </c>
      <c r="Q303" s="517">
        <v>1.6</v>
      </c>
      <c r="R303" s="508"/>
      <c r="S303" s="517" t="s">
        <v>451</v>
      </c>
      <c r="T303" s="508" t="s">
        <v>172</v>
      </c>
      <c r="U303" s="517"/>
      <c r="V303" s="508"/>
      <c r="W303" s="518">
        <v>80</v>
      </c>
      <c r="X303" s="508"/>
      <c r="Y303" s="517"/>
      <c r="Z303" s="519">
        <f>W303/3</f>
        <v>26.666666666666668</v>
      </c>
      <c r="AA303" s="508">
        <v>2000</v>
      </c>
      <c r="AB303" s="508" t="s">
        <v>166</v>
      </c>
      <c r="AC303" s="508"/>
      <c r="AD303" s="508"/>
      <c r="AE303" s="508"/>
      <c r="AF303" s="508"/>
      <c r="AG303" s="508"/>
      <c r="AH303" s="520"/>
      <c r="AI303" s="520"/>
      <c r="AJ303" s="520"/>
      <c r="AK303" s="521"/>
      <c r="AL303" s="521"/>
      <c r="AM303" s="521"/>
      <c r="AN303" s="508" t="s">
        <v>447</v>
      </c>
      <c r="AO303" s="520"/>
    </row>
    <row r="304" spans="2:41" s="576" customFormat="1" ht="35.1" hidden="1" customHeight="1" x14ac:dyDescent="0.25">
      <c r="B304" s="508">
        <v>296</v>
      </c>
      <c r="C304" s="508" t="s">
        <v>203</v>
      </c>
      <c r="D304" s="541" t="s">
        <v>1751</v>
      </c>
      <c r="E304" s="542"/>
      <c r="F304" s="511"/>
      <c r="G304" s="516"/>
      <c r="H304" s="544" t="s">
        <v>1747</v>
      </c>
      <c r="I304" s="513" t="s">
        <v>3810</v>
      </c>
      <c r="J304" s="575" t="s">
        <v>33</v>
      </c>
      <c r="K304" s="515"/>
      <c r="L304" s="508" t="s">
        <v>145</v>
      </c>
      <c r="M304" s="508" t="s">
        <v>3636</v>
      </c>
      <c r="N304" s="508" t="s">
        <v>152</v>
      </c>
      <c r="O304" s="508" t="s">
        <v>180</v>
      </c>
      <c r="P304" s="517">
        <v>1.4</v>
      </c>
      <c r="Q304" s="517">
        <v>1.2</v>
      </c>
      <c r="R304" s="508"/>
      <c r="S304" s="517"/>
      <c r="T304" s="508" t="s">
        <v>172</v>
      </c>
      <c r="U304" s="517"/>
      <c r="V304" s="508"/>
      <c r="W304" s="518"/>
      <c r="X304" s="508"/>
      <c r="Y304" s="517"/>
      <c r="Z304" s="519"/>
      <c r="AA304" s="508">
        <v>6000</v>
      </c>
      <c r="AB304" s="508"/>
      <c r="AC304" s="508"/>
      <c r="AD304" s="508"/>
      <c r="AE304" s="508"/>
      <c r="AF304" s="508"/>
      <c r="AG304" s="508"/>
      <c r="AH304" s="520"/>
      <c r="AI304" s="520"/>
      <c r="AJ304" s="520"/>
      <c r="AK304" s="521"/>
      <c r="AL304" s="521"/>
      <c r="AM304" s="521"/>
      <c r="AN304" s="508"/>
      <c r="AO304" s="520"/>
    </row>
    <row r="305" spans="2:41" s="576" customFormat="1" ht="35.1" hidden="1" customHeight="1" x14ac:dyDescent="0.25">
      <c r="B305" s="508">
        <v>297</v>
      </c>
      <c r="C305" s="508" t="s">
        <v>203</v>
      </c>
      <c r="D305" s="541" t="s">
        <v>1752</v>
      </c>
      <c r="E305" s="542"/>
      <c r="F305" s="511"/>
      <c r="G305" s="516"/>
      <c r="H305" s="544" t="s">
        <v>1748</v>
      </c>
      <c r="I305" s="513" t="s">
        <v>3810</v>
      </c>
      <c r="J305" s="575" t="s">
        <v>33</v>
      </c>
      <c r="K305" s="515"/>
      <c r="L305" s="508" t="s">
        <v>145</v>
      </c>
      <c r="M305" s="508" t="s">
        <v>3636</v>
      </c>
      <c r="N305" s="508" t="s">
        <v>152</v>
      </c>
      <c r="O305" s="508" t="s">
        <v>179</v>
      </c>
      <c r="P305" s="517">
        <v>1.1000000000000001</v>
      </c>
      <c r="Q305" s="517">
        <v>1</v>
      </c>
      <c r="R305" s="508"/>
      <c r="S305" s="517"/>
      <c r="T305" s="508" t="s">
        <v>172</v>
      </c>
      <c r="U305" s="517"/>
      <c r="V305" s="508"/>
      <c r="W305" s="518"/>
      <c r="X305" s="508"/>
      <c r="Y305" s="517"/>
      <c r="Z305" s="519"/>
      <c r="AA305" s="508">
        <v>4000</v>
      </c>
      <c r="AB305" s="508"/>
      <c r="AC305" s="508"/>
      <c r="AD305" s="508"/>
      <c r="AE305" s="508"/>
      <c r="AF305" s="508"/>
      <c r="AG305" s="508"/>
      <c r="AH305" s="520"/>
      <c r="AI305" s="520"/>
      <c r="AJ305" s="520"/>
      <c r="AK305" s="521"/>
      <c r="AL305" s="521"/>
      <c r="AM305" s="521"/>
      <c r="AN305" s="508"/>
      <c r="AO305" s="520"/>
    </row>
    <row r="306" spans="2:41" s="576" customFormat="1" ht="35.1" hidden="1" customHeight="1" x14ac:dyDescent="0.25">
      <c r="B306" s="508">
        <v>298</v>
      </c>
      <c r="C306" s="508" t="s">
        <v>203</v>
      </c>
      <c r="D306" s="541" t="s">
        <v>3221</v>
      </c>
      <c r="E306" s="542"/>
      <c r="F306" s="511"/>
      <c r="G306" s="516"/>
      <c r="H306" s="544" t="s">
        <v>3222</v>
      </c>
      <c r="I306" s="513" t="s">
        <v>3810</v>
      </c>
      <c r="J306" s="575" t="s">
        <v>33</v>
      </c>
      <c r="K306" s="515"/>
      <c r="L306" s="508" t="s">
        <v>145</v>
      </c>
      <c r="M306" s="508" t="s">
        <v>3636</v>
      </c>
      <c r="N306" s="508" t="s">
        <v>153</v>
      </c>
      <c r="O306" s="508" t="s">
        <v>178</v>
      </c>
      <c r="P306" s="517">
        <v>0.9</v>
      </c>
      <c r="Q306" s="517">
        <v>0.8</v>
      </c>
      <c r="R306" s="508" t="s">
        <v>775</v>
      </c>
      <c r="S306" s="517">
        <v>1.2</v>
      </c>
      <c r="T306" s="508" t="s">
        <v>172</v>
      </c>
      <c r="U306" s="517"/>
      <c r="V306" s="508"/>
      <c r="W306" s="518"/>
      <c r="X306" s="508"/>
      <c r="Y306" s="517"/>
      <c r="Z306" s="519"/>
      <c r="AA306" s="508"/>
      <c r="AB306" s="508"/>
      <c r="AC306" s="508"/>
      <c r="AD306" s="508"/>
      <c r="AE306" s="508"/>
      <c r="AF306" s="508"/>
      <c r="AG306" s="508"/>
      <c r="AH306" s="520"/>
      <c r="AI306" s="520"/>
      <c r="AJ306" s="520"/>
      <c r="AK306" s="521"/>
      <c r="AL306" s="521"/>
      <c r="AM306" s="521"/>
      <c r="AN306" s="508"/>
      <c r="AO306" s="520"/>
    </row>
    <row r="307" spans="2:41" s="576" customFormat="1" ht="35.1" hidden="1" customHeight="1" x14ac:dyDescent="0.25">
      <c r="B307" s="508">
        <v>299</v>
      </c>
      <c r="C307" s="508" t="s">
        <v>203</v>
      </c>
      <c r="D307" s="541" t="s">
        <v>3221</v>
      </c>
      <c r="E307" s="542"/>
      <c r="F307" s="511"/>
      <c r="G307" s="516"/>
      <c r="H307" s="544" t="s">
        <v>3222</v>
      </c>
      <c r="I307" s="513" t="s">
        <v>3810</v>
      </c>
      <c r="J307" s="575" t="s">
        <v>33</v>
      </c>
      <c r="K307" s="515"/>
      <c r="L307" s="508" t="s">
        <v>145</v>
      </c>
      <c r="M307" s="508" t="s">
        <v>3636</v>
      </c>
      <c r="N307" s="508" t="s">
        <v>152</v>
      </c>
      <c r="O307" s="508" t="s">
        <v>177</v>
      </c>
      <c r="P307" s="517">
        <v>0.8</v>
      </c>
      <c r="Q307" s="517">
        <v>0.7</v>
      </c>
      <c r="R307" s="508"/>
      <c r="S307" s="517"/>
      <c r="T307" s="508" t="s">
        <v>172</v>
      </c>
      <c r="U307" s="517"/>
      <c r="V307" s="508"/>
      <c r="W307" s="518"/>
      <c r="X307" s="508"/>
      <c r="Y307" s="517"/>
      <c r="Z307" s="519"/>
      <c r="AA307" s="508"/>
      <c r="AB307" s="508"/>
      <c r="AC307" s="508"/>
      <c r="AD307" s="508"/>
      <c r="AE307" s="508"/>
      <c r="AF307" s="508"/>
      <c r="AG307" s="508"/>
      <c r="AH307" s="520"/>
      <c r="AI307" s="520"/>
      <c r="AJ307" s="520"/>
      <c r="AK307" s="521"/>
      <c r="AL307" s="521"/>
      <c r="AM307" s="521"/>
      <c r="AN307" s="508"/>
      <c r="AO307" s="520"/>
    </row>
    <row r="308" spans="2:41" s="576" customFormat="1" ht="35.1" hidden="1" customHeight="1" x14ac:dyDescent="0.25">
      <c r="B308" s="508">
        <v>300</v>
      </c>
      <c r="C308" s="508" t="s">
        <v>203</v>
      </c>
      <c r="D308" s="541" t="s">
        <v>1753</v>
      </c>
      <c r="E308" s="542"/>
      <c r="F308" s="511"/>
      <c r="G308" s="516"/>
      <c r="H308" s="544" t="s">
        <v>1749</v>
      </c>
      <c r="I308" s="513" t="s">
        <v>3810</v>
      </c>
      <c r="J308" s="575" t="s">
        <v>33</v>
      </c>
      <c r="K308" s="515"/>
      <c r="L308" s="508" t="s">
        <v>145</v>
      </c>
      <c r="M308" s="508" t="s">
        <v>3636</v>
      </c>
      <c r="N308" s="508" t="s">
        <v>152</v>
      </c>
      <c r="O308" s="508" t="s">
        <v>178</v>
      </c>
      <c r="P308" s="517">
        <v>1</v>
      </c>
      <c r="Q308" s="517">
        <v>0.9</v>
      </c>
      <c r="R308" s="508"/>
      <c r="S308" s="517"/>
      <c r="T308" s="508" t="s">
        <v>172</v>
      </c>
      <c r="U308" s="517"/>
      <c r="V308" s="508"/>
      <c r="W308" s="518"/>
      <c r="X308" s="508"/>
      <c r="Y308" s="517"/>
      <c r="Z308" s="519"/>
      <c r="AA308" s="508">
        <v>3000</v>
      </c>
      <c r="AB308" s="508"/>
      <c r="AC308" s="508"/>
      <c r="AD308" s="508"/>
      <c r="AE308" s="508"/>
      <c r="AF308" s="508"/>
      <c r="AG308" s="508"/>
      <c r="AH308" s="520"/>
      <c r="AI308" s="520"/>
      <c r="AJ308" s="520"/>
      <c r="AK308" s="521"/>
      <c r="AL308" s="521"/>
      <c r="AM308" s="521"/>
      <c r="AN308" s="508"/>
      <c r="AO308" s="520"/>
    </row>
    <row r="309" spans="2:41" s="576" customFormat="1" ht="35.1" hidden="1" customHeight="1" x14ac:dyDescent="0.25">
      <c r="B309" s="508">
        <v>301</v>
      </c>
      <c r="C309" s="508" t="s">
        <v>203</v>
      </c>
      <c r="D309" s="541" t="s">
        <v>1754</v>
      </c>
      <c r="E309" s="542"/>
      <c r="F309" s="511"/>
      <c r="G309" s="516"/>
      <c r="H309" s="544" t="s">
        <v>1750</v>
      </c>
      <c r="I309" s="513" t="s">
        <v>3810</v>
      </c>
      <c r="J309" s="575" t="s">
        <v>33</v>
      </c>
      <c r="K309" s="515"/>
      <c r="L309" s="508" t="s">
        <v>145</v>
      </c>
      <c r="M309" s="508" t="s">
        <v>3636</v>
      </c>
      <c r="N309" s="508" t="s">
        <v>152</v>
      </c>
      <c r="O309" s="508" t="s">
        <v>177</v>
      </c>
      <c r="P309" s="517">
        <v>0.8</v>
      </c>
      <c r="Q309" s="517">
        <v>0.7</v>
      </c>
      <c r="R309" s="508"/>
      <c r="S309" s="517"/>
      <c r="T309" s="508" t="s">
        <v>172</v>
      </c>
      <c r="U309" s="517"/>
      <c r="V309" s="508"/>
      <c r="W309" s="518"/>
      <c r="X309" s="508"/>
      <c r="Y309" s="517"/>
      <c r="Z309" s="519"/>
      <c r="AA309" s="508"/>
      <c r="AB309" s="508"/>
      <c r="AC309" s="508"/>
      <c r="AD309" s="508"/>
      <c r="AE309" s="508"/>
      <c r="AF309" s="508"/>
      <c r="AG309" s="508"/>
      <c r="AH309" s="520"/>
      <c r="AI309" s="520"/>
      <c r="AJ309" s="520"/>
      <c r="AK309" s="521"/>
      <c r="AL309" s="521"/>
      <c r="AM309" s="521"/>
      <c r="AN309" s="508"/>
      <c r="AO309" s="520"/>
    </row>
    <row r="310" spans="2:41" s="576" customFormat="1" ht="35.1" hidden="1" customHeight="1" x14ac:dyDescent="0.25">
      <c r="B310" s="508">
        <v>302</v>
      </c>
      <c r="C310" s="508" t="s">
        <v>203</v>
      </c>
      <c r="D310" s="541" t="s">
        <v>1723</v>
      </c>
      <c r="E310" s="508"/>
      <c r="F310" s="515"/>
      <c r="G310" s="508"/>
      <c r="H310" s="508" t="s">
        <v>1724</v>
      </c>
      <c r="I310" s="513" t="s">
        <v>3810</v>
      </c>
      <c r="J310" s="544" t="s">
        <v>647</v>
      </c>
      <c r="K310" s="515" t="s">
        <v>70</v>
      </c>
      <c r="L310" s="545" t="s">
        <v>144</v>
      </c>
      <c r="M310" s="508" t="s">
        <v>3636</v>
      </c>
      <c r="N310" s="508" t="s">
        <v>152</v>
      </c>
      <c r="O310" s="508" t="s">
        <v>177</v>
      </c>
      <c r="P310" s="517">
        <v>0.8</v>
      </c>
      <c r="Q310" s="517">
        <v>0.7</v>
      </c>
      <c r="R310" s="508"/>
      <c r="S310" s="517"/>
      <c r="T310" s="508" t="s">
        <v>172</v>
      </c>
      <c r="U310" s="517"/>
      <c r="V310" s="508"/>
      <c r="W310" s="518"/>
      <c r="X310" s="508"/>
      <c r="Y310" s="517"/>
      <c r="Z310" s="519">
        <f t="shared" ref="Z310:Z321" si="6">W310/3</f>
        <v>0</v>
      </c>
      <c r="AA310" s="508"/>
      <c r="AB310" s="508"/>
      <c r="AC310" s="508"/>
      <c r="AD310" s="508"/>
      <c r="AE310" s="508"/>
      <c r="AF310" s="508"/>
      <c r="AG310" s="508"/>
      <c r="AH310" s="508"/>
      <c r="AI310" s="508"/>
      <c r="AJ310" s="508"/>
      <c r="AK310" s="518"/>
      <c r="AL310" s="518"/>
      <c r="AM310" s="518"/>
      <c r="AN310" s="508"/>
      <c r="AO310" s="508">
        <v>22.6</v>
      </c>
    </row>
    <row r="311" spans="2:41" s="576" customFormat="1" ht="35.1" hidden="1" customHeight="1" x14ac:dyDescent="0.25">
      <c r="B311" s="508">
        <v>303</v>
      </c>
      <c r="C311" s="508" t="s">
        <v>203</v>
      </c>
      <c r="D311" s="578" t="s">
        <v>1723</v>
      </c>
      <c r="E311" s="508"/>
      <c r="F311" s="515"/>
      <c r="G311" s="508"/>
      <c r="H311" s="508" t="s">
        <v>1724</v>
      </c>
      <c r="I311" s="513" t="s">
        <v>3810</v>
      </c>
      <c r="J311" s="575" t="s">
        <v>647</v>
      </c>
      <c r="K311" s="515" t="s">
        <v>70</v>
      </c>
      <c r="L311" s="545" t="s">
        <v>144</v>
      </c>
      <c r="M311" s="508" t="s">
        <v>3636</v>
      </c>
      <c r="N311" s="508" t="s">
        <v>605</v>
      </c>
      <c r="O311" s="508" t="s">
        <v>179</v>
      </c>
      <c r="P311" s="517">
        <v>1.3</v>
      </c>
      <c r="Q311" s="517">
        <v>1.2</v>
      </c>
      <c r="R311" s="508"/>
      <c r="S311" s="517"/>
      <c r="T311" s="508" t="s">
        <v>172</v>
      </c>
      <c r="U311" s="517"/>
      <c r="V311" s="508"/>
      <c r="W311" s="518"/>
      <c r="X311" s="508"/>
      <c r="Y311" s="517"/>
      <c r="Z311" s="519">
        <f t="shared" si="6"/>
        <v>0</v>
      </c>
      <c r="AA311" s="508"/>
      <c r="AB311" s="508"/>
      <c r="AC311" s="508"/>
      <c r="AD311" s="508"/>
      <c r="AE311" s="508"/>
      <c r="AF311" s="508"/>
      <c r="AG311" s="508"/>
      <c r="AH311" s="508"/>
      <c r="AI311" s="508"/>
      <c r="AJ311" s="508"/>
      <c r="AK311" s="518"/>
      <c r="AL311" s="518"/>
      <c r="AM311" s="518"/>
      <c r="AN311" s="508"/>
      <c r="AO311" s="508">
        <v>22.6</v>
      </c>
    </row>
    <row r="312" spans="2:41" s="576" customFormat="1" ht="35.1" hidden="1" customHeight="1" x14ac:dyDescent="0.25">
      <c r="B312" s="508">
        <v>304</v>
      </c>
      <c r="C312" s="508" t="s">
        <v>203</v>
      </c>
      <c r="D312" s="548" t="s">
        <v>1723</v>
      </c>
      <c r="E312" s="508"/>
      <c r="F312" s="515"/>
      <c r="G312" s="508"/>
      <c r="H312" s="508" t="s">
        <v>1724</v>
      </c>
      <c r="I312" s="513" t="s">
        <v>3810</v>
      </c>
      <c r="J312" s="575" t="s">
        <v>647</v>
      </c>
      <c r="K312" s="515" t="s">
        <v>70</v>
      </c>
      <c r="L312" s="545" t="s">
        <v>144</v>
      </c>
      <c r="M312" s="508" t="s">
        <v>3636</v>
      </c>
      <c r="N312" s="508" t="s">
        <v>153</v>
      </c>
      <c r="O312" s="508" t="s">
        <v>179</v>
      </c>
      <c r="P312" s="517">
        <v>1.3</v>
      </c>
      <c r="Q312" s="517">
        <v>1.2</v>
      </c>
      <c r="R312" s="508"/>
      <c r="S312" s="517"/>
      <c r="T312" s="508" t="s">
        <v>172</v>
      </c>
      <c r="U312" s="517"/>
      <c r="V312" s="508"/>
      <c r="W312" s="518"/>
      <c r="X312" s="508"/>
      <c r="Y312" s="517"/>
      <c r="Z312" s="519">
        <f t="shared" si="6"/>
        <v>0</v>
      </c>
      <c r="AA312" s="508"/>
      <c r="AB312" s="508"/>
      <c r="AC312" s="508"/>
      <c r="AD312" s="508"/>
      <c r="AE312" s="508"/>
      <c r="AF312" s="508"/>
      <c r="AG312" s="508"/>
      <c r="AH312" s="508"/>
      <c r="AI312" s="508"/>
      <c r="AJ312" s="508"/>
      <c r="AK312" s="518"/>
      <c r="AL312" s="518"/>
      <c r="AM312" s="518"/>
      <c r="AN312" s="508"/>
      <c r="AO312" s="508">
        <v>22.6</v>
      </c>
    </row>
    <row r="313" spans="2:41" s="576" customFormat="1" ht="35.1" hidden="1" customHeight="1" x14ac:dyDescent="0.25">
      <c r="B313" s="508">
        <v>305</v>
      </c>
      <c r="C313" s="508" t="s">
        <v>203</v>
      </c>
      <c r="D313" s="549" t="s">
        <v>651</v>
      </c>
      <c r="E313" s="508"/>
      <c r="F313" s="515"/>
      <c r="G313" s="508"/>
      <c r="H313" s="544" t="s">
        <v>648</v>
      </c>
      <c r="I313" s="513" t="s">
        <v>3810</v>
      </c>
      <c r="J313" s="544" t="s">
        <v>647</v>
      </c>
      <c r="K313" s="515" t="s">
        <v>70</v>
      </c>
      <c r="L313" s="545" t="s">
        <v>144</v>
      </c>
      <c r="M313" s="508" t="s">
        <v>3636</v>
      </c>
      <c r="N313" s="508" t="s">
        <v>153</v>
      </c>
      <c r="O313" s="508" t="s">
        <v>178</v>
      </c>
      <c r="P313" s="517">
        <v>1.03</v>
      </c>
      <c r="Q313" s="517">
        <v>0.9</v>
      </c>
      <c r="R313" s="508"/>
      <c r="S313" s="517"/>
      <c r="T313" s="508" t="s">
        <v>172</v>
      </c>
      <c r="U313" s="517"/>
      <c r="V313" s="508"/>
      <c r="W313" s="518">
        <v>52</v>
      </c>
      <c r="X313" s="517"/>
      <c r="Y313" s="517"/>
      <c r="Z313" s="519">
        <f t="shared" si="6"/>
        <v>17.333333333333332</v>
      </c>
      <c r="AA313" s="508">
        <v>1330</v>
      </c>
      <c r="AB313" s="508"/>
      <c r="AC313" s="508"/>
      <c r="AD313" s="508"/>
      <c r="AE313" s="508"/>
      <c r="AF313" s="508"/>
      <c r="AG313" s="508" t="s">
        <v>380</v>
      </c>
      <c r="AH313" s="508"/>
      <c r="AI313" s="508"/>
      <c r="AJ313" s="508"/>
      <c r="AK313" s="518">
        <v>1750</v>
      </c>
      <c r="AL313" s="518"/>
      <c r="AM313" s="518"/>
      <c r="AN313" s="508" t="s">
        <v>447</v>
      </c>
      <c r="AO313" s="508">
        <v>26.7</v>
      </c>
    </row>
    <row r="314" spans="2:41" s="576" customFormat="1" ht="35.1" hidden="1" customHeight="1" x14ac:dyDescent="0.25">
      <c r="B314" s="508">
        <v>306</v>
      </c>
      <c r="C314" s="508" t="s">
        <v>203</v>
      </c>
      <c r="D314" s="549" t="s">
        <v>651</v>
      </c>
      <c r="E314" s="508"/>
      <c r="F314" s="515"/>
      <c r="G314" s="508"/>
      <c r="H314" s="508" t="s">
        <v>650</v>
      </c>
      <c r="I314" s="513" t="s">
        <v>3810</v>
      </c>
      <c r="J314" s="544" t="s">
        <v>647</v>
      </c>
      <c r="K314" s="515" t="s">
        <v>70</v>
      </c>
      <c r="L314" s="545" t="s">
        <v>144</v>
      </c>
      <c r="M314" s="508" t="s">
        <v>3636</v>
      </c>
      <c r="N314" s="508" t="s">
        <v>152</v>
      </c>
      <c r="O314" s="508" t="s">
        <v>179</v>
      </c>
      <c r="P314" s="517">
        <v>1.3</v>
      </c>
      <c r="Q314" s="517">
        <v>1.3</v>
      </c>
      <c r="R314" s="508"/>
      <c r="S314" s="517"/>
      <c r="T314" s="508" t="s">
        <v>172</v>
      </c>
      <c r="U314" s="517"/>
      <c r="V314" s="508"/>
      <c r="W314" s="518">
        <v>40</v>
      </c>
      <c r="X314" s="517"/>
      <c r="Y314" s="517"/>
      <c r="Z314" s="519">
        <f t="shared" si="6"/>
        <v>13.333333333333334</v>
      </c>
      <c r="AA314" s="508">
        <v>2000</v>
      </c>
      <c r="AB314" s="508"/>
      <c r="AC314" s="508"/>
      <c r="AD314" s="508"/>
      <c r="AE314" s="508"/>
      <c r="AF314" s="508"/>
      <c r="AG314" s="508" t="s">
        <v>380</v>
      </c>
      <c r="AH314" s="508"/>
      <c r="AI314" s="508"/>
      <c r="AJ314" s="508"/>
      <c r="AK314" s="518">
        <v>1750</v>
      </c>
      <c r="AL314" s="518"/>
      <c r="AM314" s="518"/>
      <c r="AN314" s="508" t="s">
        <v>447</v>
      </c>
      <c r="AO314" s="508">
        <v>19.899999999999999</v>
      </c>
    </row>
    <row r="315" spans="2:41" s="576" customFormat="1" ht="35.1" hidden="1" customHeight="1" x14ac:dyDescent="0.25">
      <c r="B315" s="508">
        <v>307</v>
      </c>
      <c r="C315" s="508" t="s">
        <v>203</v>
      </c>
      <c r="D315" s="549" t="s">
        <v>652</v>
      </c>
      <c r="E315" s="508"/>
      <c r="F315" s="515"/>
      <c r="G315" s="508"/>
      <c r="H315" s="508" t="s">
        <v>649</v>
      </c>
      <c r="I315" s="513" t="s">
        <v>3810</v>
      </c>
      <c r="J315" s="544" t="s">
        <v>647</v>
      </c>
      <c r="K315" s="515" t="s">
        <v>70</v>
      </c>
      <c r="L315" s="545" t="s">
        <v>144</v>
      </c>
      <c r="M315" s="508" t="s">
        <v>3636</v>
      </c>
      <c r="N315" s="508" t="s">
        <v>152</v>
      </c>
      <c r="O315" s="508" t="s">
        <v>178</v>
      </c>
      <c r="P315" s="517">
        <v>1</v>
      </c>
      <c r="Q315" s="517">
        <v>0.9</v>
      </c>
      <c r="R315" s="508"/>
      <c r="S315" s="517"/>
      <c r="T315" s="508" t="s">
        <v>172</v>
      </c>
      <c r="U315" s="517"/>
      <c r="V315" s="508"/>
      <c r="W315" s="518">
        <v>40</v>
      </c>
      <c r="X315" s="517"/>
      <c r="Y315" s="517"/>
      <c r="Z315" s="519">
        <f t="shared" si="6"/>
        <v>13.333333333333334</v>
      </c>
      <c r="AA315" s="508">
        <v>2000</v>
      </c>
      <c r="AB315" s="508"/>
      <c r="AC315" s="508"/>
      <c r="AD315" s="508"/>
      <c r="AE315" s="508"/>
      <c r="AF315" s="508"/>
      <c r="AG315" s="508" t="s">
        <v>380</v>
      </c>
      <c r="AH315" s="508"/>
      <c r="AI315" s="508"/>
      <c r="AJ315" s="508"/>
      <c r="AK315" s="518">
        <v>1900</v>
      </c>
      <c r="AL315" s="518"/>
      <c r="AM315" s="518"/>
      <c r="AN315" s="508" t="s">
        <v>447</v>
      </c>
      <c r="AO315" s="508">
        <v>20.9</v>
      </c>
    </row>
    <row r="316" spans="2:41" s="576" customFormat="1" ht="35.1" hidden="1" customHeight="1" x14ac:dyDescent="0.25">
      <c r="B316" s="508">
        <v>308</v>
      </c>
      <c r="C316" s="508" t="s">
        <v>203</v>
      </c>
      <c r="D316" s="549" t="s">
        <v>651</v>
      </c>
      <c r="E316" s="508"/>
      <c r="F316" s="515"/>
      <c r="G316" s="508"/>
      <c r="H316" s="508" t="s">
        <v>2924</v>
      </c>
      <c r="I316" s="513" t="s">
        <v>3810</v>
      </c>
      <c r="J316" s="544" t="s">
        <v>647</v>
      </c>
      <c r="K316" s="515" t="s">
        <v>70</v>
      </c>
      <c r="L316" s="545" t="s">
        <v>144</v>
      </c>
      <c r="M316" s="508" t="s">
        <v>3636</v>
      </c>
      <c r="N316" s="508" t="s">
        <v>152</v>
      </c>
      <c r="O316" s="508" t="s">
        <v>180</v>
      </c>
      <c r="P316" s="517">
        <v>1.5</v>
      </c>
      <c r="Q316" s="517">
        <v>1.4</v>
      </c>
      <c r="R316" s="508"/>
      <c r="S316" s="517"/>
      <c r="T316" s="508" t="s">
        <v>172</v>
      </c>
      <c r="U316" s="517">
        <v>0.6</v>
      </c>
      <c r="V316" s="508"/>
      <c r="W316" s="518">
        <v>40</v>
      </c>
      <c r="X316" s="517"/>
      <c r="Y316" s="517"/>
      <c r="Z316" s="519">
        <f t="shared" si="6"/>
        <v>13.333333333333334</v>
      </c>
      <c r="AA316" s="508">
        <v>4000</v>
      </c>
      <c r="AB316" s="508"/>
      <c r="AC316" s="508"/>
      <c r="AD316" s="508"/>
      <c r="AE316" s="508"/>
      <c r="AF316" s="508"/>
      <c r="AG316" s="508" t="s">
        <v>380</v>
      </c>
      <c r="AH316" s="508"/>
      <c r="AI316" s="508"/>
      <c r="AJ316" s="508"/>
      <c r="AK316" s="518">
        <v>1750</v>
      </c>
      <c r="AL316" s="518"/>
      <c r="AM316" s="518"/>
      <c r="AN316" s="508" t="s">
        <v>447</v>
      </c>
      <c r="AO316" s="508">
        <v>15.8</v>
      </c>
    </row>
    <row r="317" spans="2:41" s="576" customFormat="1" ht="35.1" hidden="1" customHeight="1" x14ac:dyDescent="0.25">
      <c r="B317" s="508">
        <v>309</v>
      </c>
      <c r="C317" s="508" t="s">
        <v>203</v>
      </c>
      <c r="D317" s="549" t="s">
        <v>684</v>
      </c>
      <c r="E317" s="508"/>
      <c r="F317" s="515"/>
      <c r="G317" s="508"/>
      <c r="H317" s="544" t="s">
        <v>680</v>
      </c>
      <c r="I317" s="513" t="s">
        <v>3810</v>
      </c>
      <c r="J317" s="508" t="s">
        <v>45</v>
      </c>
      <c r="K317" s="515"/>
      <c r="L317" s="545" t="s">
        <v>144</v>
      </c>
      <c r="M317" s="508" t="s">
        <v>3636</v>
      </c>
      <c r="N317" s="508" t="s">
        <v>152</v>
      </c>
      <c r="O317" s="508" t="s">
        <v>178</v>
      </c>
      <c r="P317" s="517"/>
      <c r="Q317" s="517">
        <v>0.8</v>
      </c>
      <c r="R317" s="508"/>
      <c r="S317" s="517"/>
      <c r="T317" s="508" t="s">
        <v>172</v>
      </c>
      <c r="U317" s="517"/>
      <c r="V317" s="508"/>
      <c r="W317" s="518"/>
      <c r="X317" s="508"/>
      <c r="Y317" s="517"/>
      <c r="Z317" s="519">
        <f t="shared" si="6"/>
        <v>0</v>
      </c>
      <c r="AA317" s="508"/>
      <c r="AB317" s="508"/>
      <c r="AC317" s="508"/>
      <c r="AD317" s="508"/>
      <c r="AE317" s="508"/>
      <c r="AF317" s="508"/>
      <c r="AG317" s="508"/>
      <c r="AH317" s="508"/>
      <c r="AI317" s="508"/>
      <c r="AJ317" s="508"/>
      <c r="AK317" s="518"/>
      <c r="AL317" s="518"/>
      <c r="AM317" s="518"/>
      <c r="AN317" s="508"/>
      <c r="AO317" s="508"/>
    </row>
    <row r="318" spans="2:41" s="576" customFormat="1" ht="35.1" hidden="1" customHeight="1" x14ac:dyDescent="0.25">
      <c r="B318" s="508">
        <v>310</v>
      </c>
      <c r="C318" s="508" t="s">
        <v>203</v>
      </c>
      <c r="D318" s="550" t="s">
        <v>43</v>
      </c>
      <c r="E318" s="516"/>
      <c r="F318" s="511">
        <v>39629</v>
      </c>
      <c r="G318" s="516"/>
      <c r="H318" s="544" t="s">
        <v>44</v>
      </c>
      <c r="I318" s="513" t="s">
        <v>3810</v>
      </c>
      <c r="J318" s="545" t="s">
        <v>45</v>
      </c>
      <c r="K318" s="515"/>
      <c r="L318" s="508" t="s">
        <v>145</v>
      </c>
      <c r="M318" s="508" t="s">
        <v>3636</v>
      </c>
      <c r="N318" s="508" t="s">
        <v>152</v>
      </c>
      <c r="O318" s="508" t="s">
        <v>180</v>
      </c>
      <c r="P318" s="517">
        <v>1.4</v>
      </c>
      <c r="Q318" s="517">
        <v>1.2</v>
      </c>
      <c r="R318" s="508"/>
      <c r="S318" s="517" t="s">
        <v>451</v>
      </c>
      <c r="T318" s="508" t="s">
        <v>172</v>
      </c>
      <c r="U318" s="517"/>
      <c r="V318" s="508"/>
      <c r="W318" s="518"/>
      <c r="X318" s="508"/>
      <c r="Y318" s="517"/>
      <c r="Z318" s="519">
        <f t="shared" si="6"/>
        <v>0</v>
      </c>
      <c r="AA318" s="508">
        <v>2000</v>
      </c>
      <c r="AB318" s="508" t="s">
        <v>166</v>
      </c>
      <c r="AC318" s="508"/>
      <c r="AD318" s="508"/>
      <c r="AE318" s="508"/>
      <c r="AF318" s="508"/>
      <c r="AG318" s="508"/>
      <c r="AH318" s="520"/>
      <c r="AI318" s="520"/>
      <c r="AJ318" s="520"/>
      <c r="AK318" s="521"/>
      <c r="AL318" s="521"/>
      <c r="AM318" s="521"/>
      <c r="AN318" s="508" t="s">
        <v>447</v>
      </c>
      <c r="AO318" s="520"/>
    </row>
    <row r="319" spans="2:41" s="576" customFormat="1" ht="35.1" hidden="1" customHeight="1" x14ac:dyDescent="0.25">
      <c r="B319" s="508">
        <v>311</v>
      </c>
      <c r="C319" s="508" t="s">
        <v>203</v>
      </c>
      <c r="D319" s="550" t="s">
        <v>54</v>
      </c>
      <c r="E319" s="516"/>
      <c r="F319" s="511">
        <v>39959</v>
      </c>
      <c r="G319" s="516"/>
      <c r="H319" s="544" t="s">
        <v>1688</v>
      </c>
      <c r="I319" s="513" t="s">
        <v>3810</v>
      </c>
      <c r="J319" s="545" t="s">
        <v>45</v>
      </c>
      <c r="K319" s="515"/>
      <c r="L319" s="508" t="s">
        <v>145</v>
      </c>
      <c r="M319" s="508" t="s">
        <v>3636</v>
      </c>
      <c r="N319" s="508" t="s">
        <v>152</v>
      </c>
      <c r="O319" s="508" t="s">
        <v>179</v>
      </c>
      <c r="P319" s="517">
        <v>1.2</v>
      </c>
      <c r="Q319" s="517">
        <v>1</v>
      </c>
      <c r="R319" s="508"/>
      <c r="S319" s="517" t="s">
        <v>451</v>
      </c>
      <c r="T319" s="508" t="s">
        <v>172</v>
      </c>
      <c r="U319" s="517"/>
      <c r="V319" s="508"/>
      <c r="W319" s="518"/>
      <c r="X319" s="508"/>
      <c r="Y319" s="517"/>
      <c r="Z319" s="519">
        <f t="shared" si="6"/>
        <v>0</v>
      </c>
      <c r="AA319" s="508">
        <v>2000</v>
      </c>
      <c r="AB319" s="508" t="s">
        <v>166</v>
      </c>
      <c r="AC319" s="508"/>
      <c r="AD319" s="508"/>
      <c r="AE319" s="508"/>
      <c r="AF319" s="508"/>
      <c r="AG319" s="508"/>
      <c r="AH319" s="520"/>
      <c r="AI319" s="520"/>
      <c r="AJ319" s="520"/>
      <c r="AK319" s="521"/>
      <c r="AL319" s="521"/>
      <c r="AM319" s="521"/>
      <c r="AN319" s="508" t="s">
        <v>447</v>
      </c>
      <c r="AO319" s="520"/>
    </row>
    <row r="320" spans="2:41" s="576" customFormat="1" ht="35.1" hidden="1" customHeight="1" x14ac:dyDescent="0.25">
      <c r="B320" s="508">
        <v>312</v>
      </c>
      <c r="C320" s="508" t="s">
        <v>203</v>
      </c>
      <c r="D320" s="550" t="s">
        <v>46</v>
      </c>
      <c r="E320" s="516"/>
      <c r="F320" s="511">
        <v>39629</v>
      </c>
      <c r="G320" s="516"/>
      <c r="H320" s="544" t="s">
        <v>47</v>
      </c>
      <c r="I320" s="513" t="s">
        <v>3810</v>
      </c>
      <c r="J320" s="516" t="s">
        <v>45</v>
      </c>
      <c r="K320" s="515"/>
      <c r="L320" s="508" t="s">
        <v>145</v>
      </c>
      <c r="M320" s="508" t="s">
        <v>3636</v>
      </c>
      <c r="N320" s="508" t="s">
        <v>152</v>
      </c>
      <c r="O320" s="508" t="s">
        <v>181</v>
      </c>
      <c r="P320" s="517">
        <v>1.8</v>
      </c>
      <c r="Q320" s="517">
        <v>1.5</v>
      </c>
      <c r="R320" s="508"/>
      <c r="S320" s="517" t="s">
        <v>451</v>
      </c>
      <c r="T320" s="508" t="s">
        <v>172</v>
      </c>
      <c r="U320" s="517"/>
      <c r="V320" s="508"/>
      <c r="W320" s="518"/>
      <c r="X320" s="508"/>
      <c r="Y320" s="517"/>
      <c r="Z320" s="519">
        <f t="shared" si="6"/>
        <v>0</v>
      </c>
      <c r="AA320" s="508">
        <v>4000</v>
      </c>
      <c r="AB320" s="508" t="s">
        <v>166</v>
      </c>
      <c r="AC320" s="508"/>
      <c r="AD320" s="508"/>
      <c r="AE320" s="508"/>
      <c r="AF320" s="508"/>
      <c r="AG320" s="508"/>
      <c r="AH320" s="520"/>
      <c r="AI320" s="520"/>
      <c r="AJ320" s="520"/>
      <c r="AK320" s="521"/>
      <c r="AL320" s="521"/>
      <c r="AM320" s="521"/>
      <c r="AN320" s="508" t="s">
        <v>447</v>
      </c>
      <c r="AO320" s="520"/>
    </row>
    <row r="321" spans="2:41" s="576" customFormat="1" ht="35.1" hidden="1" customHeight="1" x14ac:dyDescent="0.25">
      <c r="B321" s="508">
        <v>313</v>
      </c>
      <c r="C321" s="508" t="s">
        <v>203</v>
      </c>
      <c r="D321" s="550" t="s">
        <v>55</v>
      </c>
      <c r="E321" s="516"/>
      <c r="F321" s="511">
        <v>39959</v>
      </c>
      <c r="G321" s="573"/>
      <c r="H321" s="544" t="s">
        <v>1689</v>
      </c>
      <c r="I321" s="513" t="s">
        <v>3810</v>
      </c>
      <c r="J321" s="516" t="s">
        <v>45</v>
      </c>
      <c r="K321" s="515"/>
      <c r="L321" s="508" t="s">
        <v>145</v>
      </c>
      <c r="M321" s="508" t="s">
        <v>3636</v>
      </c>
      <c r="N321" s="508" t="s">
        <v>152</v>
      </c>
      <c r="O321" s="508" t="s">
        <v>180</v>
      </c>
      <c r="P321" s="517">
        <v>1.7</v>
      </c>
      <c r="Q321" s="517">
        <v>1.4</v>
      </c>
      <c r="R321" s="508"/>
      <c r="S321" s="517" t="s">
        <v>451</v>
      </c>
      <c r="T321" s="508" t="s">
        <v>172</v>
      </c>
      <c r="U321" s="517"/>
      <c r="V321" s="508"/>
      <c r="W321" s="518"/>
      <c r="X321" s="508"/>
      <c r="Y321" s="517"/>
      <c r="Z321" s="519">
        <f t="shared" si="6"/>
        <v>0</v>
      </c>
      <c r="AA321" s="508">
        <v>4000</v>
      </c>
      <c r="AB321" s="508" t="s">
        <v>166</v>
      </c>
      <c r="AC321" s="508"/>
      <c r="AD321" s="508"/>
      <c r="AE321" s="508"/>
      <c r="AF321" s="508"/>
      <c r="AG321" s="508"/>
      <c r="AH321" s="520"/>
      <c r="AI321" s="520"/>
      <c r="AJ321" s="520"/>
      <c r="AK321" s="521"/>
      <c r="AL321" s="521"/>
      <c r="AM321" s="521"/>
      <c r="AN321" s="508" t="s">
        <v>447</v>
      </c>
      <c r="AO321" s="520"/>
    </row>
    <row r="322" spans="2:41" s="576" customFormat="1" ht="35.1" hidden="1" customHeight="1" x14ac:dyDescent="0.25">
      <c r="B322" s="508">
        <v>314</v>
      </c>
      <c r="C322" s="508" t="s">
        <v>203</v>
      </c>
      <c r="D322" s="550"/>
      <c r="E322" s="516"/>
      <c r="F322" s="511"/>
      <c r="G322" s="516"/>
      <c r="H322" s="524" t="s">
        <v>1690</v>
      </c>
      <c r="I322" s="513" t="s">
        <v>3810</v>
      </c>
      <c r="J322" s="516" t="s">
        <v>45</v>
      </c>
      <c r="K322" s="515"/>
      <c r="L322" s="508" t="s">
        <v>145</v>
      </c>
      <c r="M322" s="508" t="s">
        <v>3636</v>
      </c>
      <c r="N322" s="508" t="s">
        <v>153</v>
      </c>
      <c r="O322" s="508" t="s">
        <v>179</v>
      </c>
      <c r="P322" s="517">
        <v>1.3</v>
      </c>
      <c r="Q322" s="517">
        <v>1.1000000000000001</v>
      </c>
      <c r="R322" s="508"/>
      <c r="S322" s="517" t="s">
        <v>451</v>
      </c>
      <c r="T322" s="508" t="s">
        <v>172</v>
      </c>
      <c r="U322" s="517"/>
      <c r="V322" s="508"/>
      <c r="W322" s="518"/>
      <c r="X322" s="508"/>
      <c r="Y322" s="517"/>
      <c r="Z322" s="519"/>
      <c r="AA322" s="508">
        <v>2000</v>
      </c>
      <c r="AB322" s="508" t="s">
        <v>166</v>
      </c>
      <c r="AC322" s="508"/>
      <c r="AD322" s="508"/>
      <c r="AE322" s="508"/>
      <c r="AF322" s="508"/>
      <c r="AG322" s="508"/>
      <c r="AH322" s="520"/>
      <c r="AI322" s="520"/>
      <c r="AJ322" s="520"/>
      <c r="AK322" s="521"/>
      <c r="AL322" s="521"/>
      <c r="AM322" s="521"/>
      <c r="AN322" s="508"/>
      <c r="AO322" s="520"/>
    </row>
    <row r="323" spans="2:41" s="576" customFormat="1" ht="35.1" hidden="1" customHeight="1" x14ac:dyDescent="0.25">
      <c r="B323" s="508">
        <v>315</v>
      </c>
      <c r="C323" s="508" t="s">
        <v>203</v>
      </c>
      <c r="D323" s="550"/>
      <c r="E323" s="516"/>
      <c r="F323" s="511"/>
      <c r="G323" s="516"/>
      <c r="H323" s="524" t="s">
        <v>1691</v>
      </c>
      <c r="I323" s="513" t="s">
        <v>3810</v>
      </c>
      <c r="J323" s="516" t="s">
        <v>45</v>
      </c>
      <c r="K323" s="515"/>
      <c r="L323" s="508" t="s">
        <v>145</v>
      </c>
      <c r="M323" s="508" t="s">
        <v>3636</v>
      </c>
      <c r="N323" s="508" t="s">
        <v>154</v>
      </c>
      <c r="O323" s="508" t="s">
        <v>181</v>
      </c>
      <c r="P323" s="517">
        <v>2</v>
      </c>
      <c r="Q323" s="517">
        <v>1.8</v>
      </c>
      <c r="R323" s="508"/>
      <c r="S323" s="517"/>
      <c r="T323" s="508" t="s">
        <v>172</v>
      </c>
      <c r="U323" s="517"/>
      <c r="V323" s="508"/>
      <c r="W323" s="518"/>
      <c r="X323" s="508"/>
      <c r="Y323" s="517"/>
      <c r="Z323" s="519"/>
      <c r="AA323" s="508">
        <v>2000</v>
      </c>
      <c r="AB323" s="508" t="s">
        <v>166</v>
      </c>
      <c r="AC323" s="508"/>
      <c r="AD323" s="508"/>
      <c r="AE323" s="508"/>
      <c r="AF323" s="508"/>
      <c r="AG323" s="508"/>
      <c r="AH323" s="520"/>
      <c r="AI323" s="520"/>
      <c r="AJ323" s="520"/>
      <c r="AK323" s="521"/>
      <c r="AL323" s="521"/>
      <c r="AM323" s="521"/>
      <c r="AN323" s="508"/>
      <c r="AO323" s="520"/>
    </row>
    <row r="324" spans="2:41" s="576" customFormat="1" ht="35.1" hidden="1" customHeight="1" x14ac:dyDescent="0.25">
      <c r="B324" s="508">
        <v>316</v>
      </c>
      <c r="C324" s="508" t="s">
        <v>203</v>
      </c>
      <c r="D324" s="549" t="s">
        <v>589</v>
      </c>
      <c r="E324" s="508"/>
      <c r="F324" s="515"/>
      <c r="G324" s="508"/>
      <c r="H324" s="544" t="s">
        <v>590</v>
      </c>
      <c r="I324" s="513" t="s">
        <v>3810</v>
      </c>
      <c r="J324" s="508" t="s">
        <v>45</v>
      </c>
      <c r="K324" s="515"/>
      <c r="L324" s="545" t="s">
        <v>144</v>
      </c>
      <c r="M324" s="508" t="s">
        <v>3637</v>
      </c>
      <c r="N324" s="508" t="s">
        <v>152</v>
      </c>
      <c r="O324" s="508" t="s">
        <v>177</v>
      </c>
      <c r="P324" s="517">
        <v>0.8</v>
      </c>
      <c r="Q324" s="517">
        <v>0.6</v>
      </c>
      <c r="R324" s="508"/>
      <c r="S324" s="517"/>
      <c r="T324" s="508" t="s">
        <v>172</v>
      </c>
      <c r="U324" s="517"/>
      <c r="V324" s="508"/>
      <c r="W324" s="518"/>
      <c r="X324" s="508"/>
      <c r="Y324" s="517"/>
      <c r="Z324" s="519">
        <f>W324/3</f>
        <v>0</v>
      </c>
      <c r="AA324" s="508">
        <v>1330</v>
      </c>
      <c r="AB324" s="508" t="s">
        <v>166</v>
      </c>
      <c r="AC324" s="508"/>
      <c r="AD324" s="508"/>
      <c r="AE324" s="508"/>
      <c r="AF324" s="508"/>
      <c r="AG324" s="508"/>
      <c r="AH324" s="508"/>
      <c r="AI324" s="508"/>
      <c r="AJ324" s="508"/>
      <c r="AK324" s="518"/>
      <c r="AL324" s="518"/>
      <c r="AM324" s="518"/>
      <c r="AN324" s="508"/>
      <c r="AO324" s="508"/>
    </row>
    <row r="325" spans="2:41" s="576" customFormat="1" ht="35.1" hidden="1" customHeight="1" x14ac:dyDescent="0.25">
      <c r="B325" s="508">
        <v>317</v>
      </c>
      <c r="C325" s="508" t="s">
        <v>203</v>
      </c>
      <c r="D325" s="541" t="s">
        <v>3279</v>
      </c>
      <c r="E325" s="508"/>
      <c r="F325" s="515"/>
      <c r="G325" s="508"/>
      <c r="H325" s="544" t="s">
        <v>1686</v>
      </c>
      <c r="I325" s="513" t="s">
        <v>3810</v>
      </c>
      <c r="J325" s="508" t="s">
        <v>45</v>
      </c>
      <c r="K325" s="515"/>
      <c r="L325" s="545" t="s">
        <v>144</v>
      </c>
      <c r="M325" s="508" t="s">
        <v>3637</v>
      </c>
      <c r="N325" s="508" t="s">
        <v>154</v>
      </c>
      <c r="O325" s="508" t="s">
        <v>179</v>
      </c>
      <c r="P325" s="517">
        <v>1.3</v>
      </c>
      <c r="Q325" s="517">
        <v>1.1000000000000001</v>
      </c>
      <c r="R325" s="508"/>
      <c r="S325" s="517"/>
      <c r="T325" s="508" t="s">
        <v>172</v>
      </c>
      <c r="U325" s="517"/>
      <c r="V325" s="508"/>
      <c r="W325" s="518"/>
      <c r="X325" s="508"/>
      <c r="Y325" s="517"/>
      <c r="Z325" s="519"/>
      <c r="AA325" s="508">
        <v>1.33</v>
      </c>
      <c r="AB325" s="508"/>
      <c r="AC325" s="508"/>
      <c r="AD325" s="508"/>
      <c r="AE325" s="508"/>
      <c r="AF325" s="508"/>
      <c r="AG325" s="508"/>
      <c r="AH325" s="508"/>
      <c r="AI325" s="508"/>
      <c r="AJ325" s="508"/>
      <c r="AK325" s="518"/>
      <c r="AL325" s="518"/>
      <c r="AM325" s="518"/>
      <c r="AN325" s="508"/>
      <c r="AO325" s="508"/>
    </row>
    <row r="326" spans="2:41" s="576" customFormat="1" ht="35.1" hidden="1" customHeight="1" x14ac:dyDescent="0.25">
      <c r="B326" s="508">
        <v>318</v>
      </c>
      <c r="C326" s="508" t="s">
        <v>203</v>
      </c>
      <c r="D326" s="549" t="s">
        <v>599</v>
      </c>
      <c r="E326" s="508"/>
      <c r="F326" s="515"/>
      <c r="G326" s="508"/>
      <c r="H326" s="544" t="s">
        <v>600</v>
      </c>
      <c r="I326" s="513" t="s">
        <v>3810</v>
      </c>
      <c r="J326" s="508" t="s">
        <v>45</v>
      </c>
      <c r="K326" s="515"/>
      <c r="L326" s="545" t="s">
        <v>144</v>
      </c>
      <c r="M326" s="508" t="s">
        <v>3637</v>
      </c>
      <c r="N326" s="508" t="s">
        <v>153</v>
      </c>
      <c r="O326" s="508" t="s">
        <v>180</v>
      </c>
      <c r="P326" s="517"/>
      <c r="Q326" s="517">
        <v>1</v>
      </c>
      <c r="R326" s="508"/>
      <c r="S326" s="517"/>
      <c r="T326" s="508" t="s">
        <v>172</v>
      </c>
      <c r="U326" s="517"/>
      <c r="V326" s="508"/>
      <c r="W326" s="518"/>
      <c r="X326" s="508"/>
      <c r="Y326" s="517"/>
      <c r="Z326" s="519">
        <f>W326/3</f>
        <v>0</v>
      </c>
      <c r="AA326" s="508"/>
      <c r="AB326" s="508"/>
      <c r="AC326" s="508"/>
      <c r="AD326" s="508"/>
      <c r="AE326" s="508"/>
      <c r="AF326" s="508"/>
      <c r="AG326" s="508"/>
      <c r="AH326" s="508"/>
      <c r="AI326" s="508"/>
      <c r="AJ326" s="508"/>
      <c r="AK326" s="518"/>
      <c r="AL326" s="518"/>
      <c r="AM326" s="518"/>
      <c r="AN326" s="508"/>
      <c r="AO326" s="508"/>
    </row>
    <row r="327" spans="2:41" s="576" customFormat="1" ht="35.1" hidden="1" customHeight="1" x14ac:dyDescent="0.25">
      <c r="B327" s="508">
        <v>319</v>
      </c>
      <c r="C327" s="508" t="s">
        <v>203</v>
      </c>
      <c r="D327" s="549" t="s">
        <v>595</v>
      </c>
      <c r="E327" s="508"/>
      <c r="F327" s="515"/>
      <c r="G327" s="508"/>
      <c r="H327" s="508" t="s">
        <v>596</v>
      </c>
      <c r="I327" s="513" t="s">
        <v>3810</v>
      </c>
      <c r="J327" s="508" t="s">
        <v>45</v>
      </c>
      <c r="K327" s="515"/>
      <c r="L327" s="545" t="s">
        <v>144</v>
      </c>
      <c r="M327" s="508"/>
      <c r="N327" s="508" t="s">
        <v>154</v>
      </c>
      <c r="O327" s="508" t="s">
        <v>181</v>
      </c>
      <c r="P327" s="517">
        <v>2.1</v>
      </c>
      <c r="Q327" s="517">
        <v>1.6</v>
      </c>
      <c r="R327" s="508"/>
      <c r="S327" s="517"/>
      <c r="T327" s="508" t="s">
        <v>172</v>
      </c>
      <c r="U327" s="517"/>
      <c r="V327" s="508"/>
      <c r="W327" s="518"/>
      <c r="X327" s="508"/>
      <c r="Y327" s="517"/>
      <c r="Z327" s="519">
        <f>W327/3</f>
        <v>0</v>
      </c>
      <c r="AA327" s="508">
        <v>2000</v>
      </c>
      <c r="AB327" s="508"/>
      <c r="AC327" s="508"/>
      <c r="AD327" s="508"/>
      <c r="AE327" s="508"/>
      <c r="AF327" s="508"/>
      <c r="AG327" s="508"/>
      <c r="AH327" s="508"/>
      <c r="AI327" s="508"/>
      <c r="AJ327" s="508"/>
      <c r="AK327" s="518"/>
      <c r="AL327" s="518"/>
      <c r="AM327" s="518"/>
      <c r="AN327" s="508"/>
      <c r="AO327" s="508"/>
    </row>
    <row r="328" spans="2:41" s="576" customFormat="1" ht="35.1" hidden="1" customHeight="1" x14ac:dyDescent="0.25">
      <c r="B328" s="508">
        <v>320</v>
      </c>
      <c r="C328" s="508" t="s">
        <v>203</v>
      </c>
      <c r="D328" s="541" t="s">
        <v>3280</v>
      </c>
      <c r="E328" s="508"/>
      <c r="F328" s="515"/>
      <c r="G328" s="508"/>
      <c r="H328" s="544" t="s">
        <v>1683</v>
      </c>
      <c r="I328" s="513" t="s">
        <v>3810</v>
      </c>
      <c r="J328" s="508" t="s">
        <v>45</v>
      </c>
      <c r="K328" s="515"/>
      <c r="L328" s="545" t="s">
        <v>144</v>
      </c>
      <c r="M328" s="565" t="s">
        <v>3637</v>
      </c>
      <c r="N328" s="508" t="s">
        <v>153</v>
      </c>
      <c r="O328" s="508" t="s">
        <v>180</v>
      </c>
      <c r="P328" s="517">
        <v>1.4</v>
      </c>
      <c r="Q328" s="517">
        <v>0.9</v>
      </c>
      <c r="R328" s="508"/>
      <c r="S328" s="517"/>
      <c r="T328" s="508" t="s">
        <v>172</v>
      </c>
      <c r="U328" s="517"/>
      <c r="V328" s="508"/>
      <c r="W328" s="518"/>
      <c r="X328" s="508"/>
      <c r="Y328" s="517"/>
      <c r="Z328" s="519"/>
      <c r="AA328" s="508">
        <v>2000</v>
      </c>
      <c r="AB328" s="508"/>
      <c r="AC328" s="508"/>
      <c r="AD328" s="508"/>
      <c r="AE328" s="508"/>
      <c r="AF328" s="508"/>
      <c r="AG328" s="508"/>
      <c r="AH328" s="508"/>
      <c r="AI328" s="508"/>
      <c r="AJ328" s="508"/>
      <c r="AK328" s="518"/>
      <c r="AL328" s="518"/>
      <c r="AM328" s="518"/>
      <c r="AN328" s="508"/>
      <c r="AO328" s="508"/>
    </row>
    <row r="329" spans="2:41" s="576" customFormat="1" ht="35.1" hidden="1" customHeight="1" x14ac:dyDescent="0.25">
      <c r="B329" s="508">
        <v>321</v>
      </c>
      <c r="C329" s="508" t="s">
        <v>203</v>
      </c>
      <c r="D329" s="549"/>
      <c r="E329" s="508"/>
      <c r="F329" s="515"/>
      <c r="G329" s="508"/>
      <c r="H329" s="575" t="s">
        <v>1684</v>
      </c>
      <c r="I329" s="513" t="s">
        <v>3810</v>
      </c>
      <c r="J329" s="508" t="s">
        <v>45</v>
      </c>
      <c r="K329" s="515"/>
      <c r="L329" s="545" t="s">
        <v>144</v>
      </c>
      <c r="M329" s="565" t="s">
        <v>3637</v>
      </c>
      <c r="N329" s="508" t="s">
        <v>153</v>
      </c>
      <c r="O329" s="508" t="s">
        <v>178</v>
      </c>
      <c r="P329" s="517">
        <v>1</v>
      </c>
      <c r="Q329" s="517">
        <v>0.9</v>
      </c>
      <c r="R329" s="508"/>
      <c r="S329" s="517"/>
      <c r="T329" s="508" t="s">
        <v>172</v>
      </c>
      <c r="U329" s="517"/>
      <c r="V329" s="508"/>
      <c r="W329" s="518"/>
      <c r="X329" s="508"/>
      <c r="Y329" s="517"/>
      <c r="Z329" s="519"/>
      <c r="AA329" s="508">
        <v>2000</v>
      </c>
      <c r="AB329" s="508"/>
      <c r="AC329" s="508"/>
      <c r="AD329" s="508"/>
      <c r="AE329" s="508"/>
      <c r="AF329" s="508"/>
      <c r="AG329" s="508"/>
      <c r="AH329" s="508"/>
      <c r="AI329" s="508"/>
      <c r="AJ329" s="508"/>
      <c r="AK329" s="518"/>
      <c r="AL329" s="518"/>
      <c r="AM329" s="518"/>
      <c r="AN329" s="508"/>
      <c r="AO329" s="508"/>
    </row>
    <row r="330" spans="2:41" s="576" customFormat="1" ht="35.1" hidden="1" customHeight="1" x14ac:dyDescent="0.25">
      <c r="B330" s="508">
        <v>322</v>
      </c>
      <c r="C330" s="508" t="s">
        <v>203</v>
      </c>
      <c r="D330" s="541" t="s">
        <v>3281</v>
      </c>
      <c r="E330" s="508"/>
      <c r="F330" s="515"/>
      <c r="G330" s="508"/>
      <c r="H330" s="544" t="s">
        <v>1685</v>
      </c>
      <c r="I330" s="513" t="s">
        <v>3810</v>
      </c>
      <c r="J330" s="544" t="s">
        <v>45</v>
      </c>
      <c r="K330" s="515"/>
      <c r="L330" s="545" t="s">
        <v>144</v>
      </c>
      <c r="M330" s="565" t="s">
        <v>3637</v>
      </c>
      <c r="N330" s="508" t="s">
        <v>154</v>
      </c>
      <c r="O330" s="508" t="s">
        <v>180</v>
      </c>
      <c r="P330" s="517">
        <v>1.6</v>
      </c>
      <c r="Q330" s="517">
        <v>1.5</v>
      </c>
      <c r="R330" s="508"/>
      <c r="S330" s="517"/>
      <c r="T330" s="508" t="s">
        <v>172</v>
      </c>
      <c r="U330" s="517"/>
      <c r="V330" s="508"/>
      <c r="W330" s="518"/>
      <c r="X330" s="508"/>
      <c r="Y330" s="517"/>
      <c r="Z330" s="519"/>
      <c r="AA330" s="508">
        <v>2000</v>
      </c>
      <c r="AB330" s="508"/>
      <c r="AC330" s="508"/>
      <c r="AD330" s="508"/>
      <c r="AE330" s="508"/>
      <c r="AF330" s="508"/>
      <c r="AG330" s="508"/>
      <c r="AH330" s="508"/>
      <c r="AI330" s="508"/>
      <c r="AJ330" s="508"/>
      <c r="AK330" s="518"/>
      <c r="AL330" s="518"/>
      <c r="AM330" s="518"/>
      <c r="AN330" s="508"/>
      <c r="AO330" s="508"/>
    </row>
    <row r="331" spans="2:41" s="576" customFormat="1" ht="35.1" hidden="1" customHeight="1" x14ac:dyDescent="0.25">
      <c r="B331" s="508">
        <v>323</v>
      </c>
      <c r="C331" s="508" t="s">
        <v>203</v>
      </c>
      <c r="D331" s="549"/>
      <c r="E331" s="508"/>
      <c r="F331" s="515"/>
      <c r="G331" s="508"/>
      <c r="H331" s="575" t="s">
        <v>1682</v>
      </c>
      <c r="I331" s="513" t="s">
        <v>3810</v>
      </c>
      <c r="J331" s="508" t="s">
        <v>45</v>
      </c>
      <c r="K331" s="515"/>
      <c r="L331" s="545" t="s">
        <v>144</v>
      </c>
      <c r="M331" s="565" t="s">
        <v>3637</v>
      </c>
      <c r="N331" s="508" t="s">
        <v>152</v>
      </c>
      <c r="O331" s="508" t="s">
        <v>179</v>
      </c>
      <c r="P331" s="517">
        <v>1.3</v>
      </c>
      <c r="Q331" s="517">
        <v>1.1000000000000001</v>
      </c>
      <c r="R331" s="508"/>
      <c r="S331" s="517"/>
      <c r="T331" s="508" t="s">
        <v>172</v>
      </c>
      <c r="U331" s="517"/>
      <c r="V331" s="508"/>
      <c r="W331" s="518"/>
      <c r="X331" s="508"/>
      <c r="Y331" s="517"/>
      <c r="Z331" s="519"/>
      <c r="AA331" s="508">
        <v>4000</v>
      </c>
      <c r="AB331" s="508"/>
      <c r="AC331" s="508"/>
      <c r="AD331" s="508"/>
      <c r="AE331" s="508"/>
      <c r="AF331" s="508"/>
      <c r="AG331" s="508"/>
      <c r="AH331" s="508"/>
      <c r="AI331" s="508"/>
      <c r="AJ331" s="508"/>
      <c r="AK331" s="518"/>
      <c r="AL331" s="518"/>
      <c r="AM331" s="518"/>
      <c r="AN331" s="508"/>
      <c r="AO331" s="508"/>
    </row>
    <row r="332" spans="2:41" s="576" customFormat="1" ht="35.1" hidden="1" customHeight="1" x14ac:dyDescent="0.25">
      <c r="B332" s="508">
        <v>324</v>
      </c>
      <c r="C332" s="508" t="s">
        <v>203</v>
      </c>
      <c r="D332" s="549" t="s">
        <v>683</v>
      </c>
      <c r="E332" s="508"/>
      <c r="F332" s="515"/>
      <c r="G332" s="508"/>
      <c r="H332" s="544" t="s">
        <v>679</v>
      </c>
      <c r="I332" s="513" t="s">
        <v>3810</v>
      </c>
      <c r="J332" s="508" t="s">
        <v>45</v>
      </c>
      <c r="K332" s="515"/>
      <c r="L332" s="545" t="s">
        <v>144</v>
      </c>
      <c r="M332" s="508" t="s">
        <v>3636</v>
      </c>
      <c r="N332" s="508" t="s">
        <v>152</v>
      </c>
      <c r="O332" s="508" t="s">
        <v>178</v>
      </c>
      <c r="P332" s="517"/>
      <c r="Q332" s="517">
        <v>0.9</v>
      </c>
      <c r="R332" s="508"/>
      <c r="S332" s="517"/>
      <c r="T332" s="508" t="s">
        <v>172</v>
      </c>
      <c r="U332" s="517"/>
      <c r="V332" s="508"/>
      <c r="W332" s="518"/>
      <c r="X332" s="508"/>
      <c r="Y332" s="517"/>
      <c r="Z332" s="519">
        <f>W332/3</f>
        <v>0</v>
      </c>
      <c r="AA332" s="508"/>
      <c r="AB332" s="508"/>
      <c r="AC332" s="508"/>
      <c r="AD332" s="508"/>
      <c r="AE332" s="508"/>
      <c r="AF332" s="508"/>
      <c r="AG332" s="508"/>
      <c r="AH332" s="508"/>
      <c r="AI332" s="508"/>
      <c r="AJ332" s="508"/>
      <c r="AK332" s="518"/>
      <c r="AL332" s="518"/>
      <c r="AM332" s="518"/>
      <c r="AN332" s="508"/>
      <c r="AO332" s="508"/>
    </row>
    <row r="333" spans="2:41" s="576" customFormat="1" ht="35.1" hidden="1" customHeight="1" x14ac:dyDescent="0.25">
      <c r="B333" s="508">
        <v>325</v>
      </c>
      <c r="C333" s="508" t="s">
        <v>203</v>
      </c>
      <c r="D333" s="549"/>
      <c r="E333" s="508"/>
      <c r="F333" s="515"/>
      <c r="G333" s="508"/>
      <c r="H333" s="575" t="s">
        <v>1676</v>
      </c>
      <c r="I333" s="513" t="s">
        <v>3810</v>
      </c>
      <c r="J333" s="508" t="s">
        <v>45</v>
      </c>
      <c r="K333" s="515"/>
      <c r="L333" s="508" t="s">
        <v>144</v>
      </c>
      <c r="M333" s="508" t="s">
        <v>3636</v>
      </c>
      <c r="N333" s="508" t="s">
        <v>154</v>
      </c>
      <c r="O333" s="508" t="s">
        <v>179</v>
      </c>
      <c r="P333" s="517">
        <v>1.3</v>
      </c>
      <c r="Q333" s="517">
        <v>1.1000000000000001</v>
      </c>
      <c r="R333" s="508"/>
      <c r="S333" s="517"/>
      <c r="T333" s="508" t="s">
        <v>172</v>
      </c>
      <c r="U333" s="517"/>
      <c r="V333" s="508"/>
      <c r="W333" s="518"/>
      <c r="X333" s="508"/>
      <c r="Y333" s="517"/>
      <c r="Z333" s="519"/>
      <c r="AA333" s="508">
        <v>1330</v>
      </c>
      <c r="AB333" s="508"/>
      <c r="AC333" s="508"/>
      <c r="AD333" s="508"/>
      <c r="AE333" s="508"/>
      <c r="AF333" s="508"/>
      <c r="AG333" s="508"/>
      <c r="AH333" s="508"/>
      <c r="AI333" s="508"/>
      <c r="AJ333" s="508"/>
      <c r="AK333" s="518"/>
      <c r="AL333" s="518"/>
      <c r="AM333" s="518"/>
      <c r="AN333" s="508"/>
      <c r="AO333" s="508"/>
    </row>
    <row r="334" spans="2:41" s="576" customFormat="1" ht="35.1" hidden="1" customHeight="1" x14ac:dyDescent="0.25">
      <c r="B334" s="508">
        <v>326</v>
      </c>
      <c r="C334" s="508" t="s">
        <v>203</v>
      </c>
      <c r="D334" s="541" t="s">
        <v>3302</v>
      </c>
      <c r="E334" s="508"/>
      <c r="F334" s="515"/>
      <c r="G334" s="508"/>
      <c r="H334" s="544" t="s">
        <v>1675</v>
      </c>
      <c r="I334" s="513" t="s">
        <v>3810</v>
      </c>
      <c r="J334" s="508" t="s">
        <v>45</v>
      </c>
      <c r="K334" s="515"/>
      <c r="L334" s="508" t="s">
        <v>144</v>
      </c>
      <c r="M334" s="508" t="s">
        <v>3636</v>
      </c>
      <c r="N334" s="508" t="s">
        <v>154</v>
      </c>
      <c r="O334" s="508" t="s">
        <v>179</v>
      </c>
      <c r="P334" s="517">
        <v>1.3</v>
      </c>
      <c r="Q334" s="517">
        <v>1.2</v>
      </c>
      <c r="R334" s="508" t="s">
        <v>774</v>
      </c>
      <c r="S334" s="517"/>
      <c r="T334" s="508" t="s">
        <v>172</v>
      </c>
      <c r="U334" s="517"/>
      <c r="V334" s="508"/>
      <c r="W334" s="518"/>
      <c r="X334" s="508"/>
      <c r="Y334" s="517"/>
      <c r="Z334" s="519"/>
      <c r="AA334" s="508">
        <v>1330</v>
      </c>
      <c r="AB334" s="508"/>
      <c r="AC334" s="508"/>
      <c r="AD334" s="508"/>
      <c r="AE334" s="508"/>
      <c r="AF334" s="508"/>
      <c r="AG334" s="508"/>
      <c r="AH334" s="508"/>
      <c r="AI334" s="508"/>
      <c r="AJ334" s="508"/>
      <c r="AK334" s="518"/>
      <c r="AL334" s="518"/>
      <c r="AM334" s="518"/>
      <c r="AN334" s="508"/>
      <c r="AO334" s="508"/>
    </row>
    <row r="335" spans="2:41" s="576" customFormat="1" ht="35.1" hidden="1" customHeight="1" x14ac:dyDescent="0.25">
      <c r="B335" s="508">
        <v>327</v>
      </c>
      <c r="C335" s="508" t="s">
        <v>203</v>
      </c>
      <c r="D335" s="541" t="s">
        <v>3301</v>
      </c>
      <c r="E335" s="508"/>
      <c r="F335" s="515"/>
      <c r="G335" s="508"/>
      <c r="H335" s="544" t="s">
        <v>1669</v>
      </c>
      <c r="I335" s="513" t="s">
        <v>3810</v>
      </c>
      <c r="J335" s="508" t="s">
        <v>45</v>
      </c>
      <c r="K335" s="515"/>
      <c r="L335" s="545" t="s">
        <v>144</v>
      </c>
      <c r="M335" s="508" t="s">
        <v>3636</v>
      </c>
      <c r="N335" s="508" t="s">
        <v>152</v>
      </c>
      <c r="O335" s="508" t="s">
        <v>177</v>
      </c>
      <c r="P335" s="517">
        <v>0.8</v>
      </c>
      <c r="Q335" s="517">
        <v>0.7</v>
      </c>
      <c r="R335" s="508"/>
      <c r="S335" s="517"/>
      <c r="T335" s="508" t="s">
        <v>172</v>
      </c>
      <c r="U335" s="517"/>
      <c r="V335" s="508"/>
      <c r="W335" s="518"/>
      <c r="X335" s="508"/>
      <c r="Y335" s="517"/>
      <c r="Z335" s="519"/>
      <c r="AA335" s="508">
        <v>1330</v>
      </c>
      <c r="AB335" s="508"/>
      <c r="AC335" s="508"/>
      <c r="AD335" s="508"/>
      <c r="AE335" s="508"/>
      <c r="AF335" s="508"/>
      <c r="AG335" s="508"/>
      <c r="AH335" s="508"/>
      <c r="AI335" s="508"/>
      <c r="AJ335" s="508"/>
      <c r="AK335" s="518"/>
      <c r="AL335" s="518"/>
      <c r="AM335" s="518"/>
      <c r="AN335" s="508"/>
      <c r="AO335" s="508"/>
    </row>
    <row r="336" spans="2:41" s="576" customFormat="1" ht="35.1" hidden="1" customHeight="1" x14ac:dyDescent="0.25">
      <c r="B336" s="508">
        <v>328</v>
      </c>
      <c r="C336" s="508" t="s">
        <v>203</v>
      </c>
      <c r="D336" s="541" t="s">
        <v>3301</v>
      </c>
      <c r="E336" s="508"/>
      <c r="F336" s="515"/>
      <c r="G336" s="508"/>
      <c r="H336" s="544" t="s">
        <v>1669</v>
      </c>
      <c r="I336" s="513" t="s">
        <v>3810</v>
      </c>
      <c r="J336" s="508" t="s">
        <v>45</v>
      </c>
      <c r="K336" s="515"/>
      <c r="L336" s="545" t="s">
        <v>144</v>
      </c>
      <c r="M336" s="508" t="s">
        <v>3636</v>
      </c>
      <c r="N336" s="508" t="s">
        <v>153</v>
      </c>
      <c r="O336" s="508" t="s">
        <v>178</v>
      </c>
      <c r="P336" s="517">
        <v>1</v>
      </c>
      <c r="Q336" s="517">
        <v>0.9</v>
      </c>
      <c r="R336" s="508"/>
      <c r="S336" s="517"/>
      <c r="T336" s="508" t="s">
        <v>172</v>
      </c>
      <c r="U336" s="517"/>
      <c r="V336" s="508"/>
      <c r="W336" s="518"/>
      <c r="X336" s="508"/>
      <c r="Y336" s="517"/>
      <c r="Z336" s="519"/>
      <c r="AA336" s="508">
        <v>1330</v>
      </c>
      <c r="AB336" s="508"/>
      <c r="AC336" s="508"/>
      <c r="AD336" s="508"/>
      <c r="AE336" s="508"/>
      <c r="AF336" s="508"/>
      <c r="AG336" s="508"/>
      <c r="AH336" s="508"/>
      <c r="AI336" s="508"/>
      <c r="AJ336" s="508"/>
      <c r="AK336" s="518"/>
      <c r="AL336" s="518"/>
      <c r="AM336" s="518"/>
      <c r="AN336" s="508"/>
      <c r="AO336" s="508"/>
    </row>
    <row r="337" spans="2:41" s="576" customFormat="1" ht="35.1" hidden="1" customHeight="1" x14ac:dyDescent="0.25">
      <c r="B337" s="508">
        <v>329</v>
      </c>
      <c r="C337" s="508" t="s">
        <v>203</v>
      </c>
      <c r="D337" s="541" t="s">
        <v>3303</v>
      </c>
      <c r="E337" s="508"/>
      <c r="F337" s="515"/>
      <c r="G337" s="508"/>
      <c r="H337" s="544" t="s">
        <v>1666</v>
      </c>
      <c r="I337" s="513" t="s">
        <v>3810</v>
      </c>
      <c r="J337" s="544" t="s">
        <v>45</v>
      </c>
      <c r="K337" s="515"/>
      <c r="L337" s="545" t="s">
        <v>144</v>
      </c>
      <c r="M337" s="508" t="s">
        <v>3636</v>
      </c>
      <c r="N337" s="508" t="s">
        <v>152</v>
      </c>
      <c r="O337" s="508" t="s">
        <v>178</v>
      </c>
      <c r="P337" s="517">
        <v>1</v>
      </c>
      <c r="Q337" s="517">
        <v>0.9</v>
      </c>
      <c r="R337" s="508"/>
      <c r="S337" s="517"/>
      <c r="T337" s="508" t="s">
        <v>172</v>
      </c>
      <c r="U337" s="517"/>
      <c r="V337" s="508"/>
      <c r="W337" s="518"/>
      <c r="X337" s="508"/>
      <c r="Y337" s="517"/>
      <c r="Z337" s="519"/>
      <c r="AA337" s="508">
        <v>1000</v>
      </c>
      <c r="AB337" s="508"/>
      <c r="AC337" s="508"/>
      <c r="AD337" s="508"/>
      <c r="AE337" s="508"/>
      <c r="AF337" s="508"/>
      <c r="AG337" s="508"/>
      <c r="AH337" s="508"/>
      <c r="AI337" s="508"/>
      <c r="AJ337" s="508"/>
      <c r="AK337" s="518"/>
      <c r="AL337" s="518"/>
      <c r="AM337" s="518"/>
      <c r="AN337" s="508"/>
      <c r="AO337" s="508"/>
    </row>
    <row r="338" spans="2:41" s="576" customFormat="1" ht="35.1" hidden="1" customHeight="1" x14ac:dyDescent="0.25">
      <c r="B338" s="508">
        <v>330</v>
      </c>
      <c r="C338" s="508" t="s">
        <v>203</v>
      </c>
      <c r="D338" s="549" t="s">
        <v>587</v>
      </c>
      <c r="E338" s="508"/>
      <c r="F338" s="515"/>
      <c r="G338" s="508"/>
      <c r="H338" s="544" t="s">
        <v>588</v>
      </c>
      <c r="I338" s="513" t="s">
        <v>3810</v>
      </c>
      <c r="J338" s="516" t="s">
        <v>45</v>
      </c>
      <c r="K338" s="515"/>
      <c r="L338" s="545" t="s">
        <v>144</v>
      </c>
      <c r="M338" s="508" t="s">
        <v>3636</v>
      </c>
      <c r="N338" s="508" t="s">
        <v>152</v>
      </c>
      <c r="O338" s="508" t="s">
        <v>178</v>
      </c>
      <c r="P338" s="517" t="s">
        <v>1667</v>
      </c>
      <c r="Q338" s="517">
        <v>0.7</v>
      </c>
      <c r="R338" s="508"/>
      <c r="S338" s="517"/>
      <c r="T338" s="508" t="s">
        <v>172</v>
      </c>
      <c r="U338" s="517"/>
      <c r="V338" s="508"/>
      <c r="W338" s="518"/>
      <c r="X338" s="508"/>
      <c r="Y338" s="517"/>
      <c r="Z338" s="519">
        <f>W338/3</f>
        <v>0</v>
      </c>
      <c r="AA338" s="508">
        <v>1330</v>
      </c>
      <c r="AB338" s="508"/>
      <c r="AC338" s="508"/>
      <c r="AD338" s="508"/>
      <c r="AE338" s="508"/>
      <c r="AF338" s="508"/>
      <c r="AG338" s="508"/>
      <c r="AH338" s="508"/>
      <c r="AI338" s="508"/>
      <c r="AJ338" s="508"/>
      <c r="AK338" s="518"/>
      <c r="AL338" s="518"/>
      <c r="AM338" s="518"/>
      <c r="AN338" s="508"/>
      <c r="AO338" s="508"/>
    </row>
    <row r="339" spans="2:41" s="576" customFormat="1" ht="35.1" hidden="1" customHeight="1" x14ac:dyDescent="0.25">
      <c r="B339" s="508">
        <v>331</v>
      </c>
      <c r="C339" s="508" t="s">
        <v>203</v>
      </c>
      <c r="D339" s="549"/>
      <c r="E339" s="508"/>
      <c r="F339" s="515"/>
      <c r="G339" s="508"/>
      <c r="H339" s="575" t="s">
        <v>1673</v>
      </c>
      <c r="I339" s="513" t="s">
        <v>3810</v>
      </c>
      <c r="J339" s="508" t="s">
        <v>45</v>
      </c>
      <c r="K339" s="515"/>
      <c r="L339" s="545" t="s">
        <v>144</v>
      </c>
      <c r="M339" s="508" t="s">
        <v>3636</v>
      </c>
      <c r="N339" s="508" t="s">
        <v>153</v>
      </c>
      <c r="O339" s="508" t="s">
        <v>178</v>
      </c>
      <c r="P339" s="517">
        <v>1</v>
      </c>
      <c r="Q339" s="517">
        <v>0.9</v>
      </c>
      <c r="R339" s="508"/>
      <c r="S339" s="517"/>
      <c r="T339" s="508" t="s">
        <v>172</v>
      </c>
      <c r="U339" s="517"/>
      <c r="V339" s="508"/>
      <c r="W339" s="518"/>
      <c r="X339" s="508"/>
      <c r="Y339" s="517"/>
      <c r="Z339" s="519"/>
      <c r="AA339" s="508">
        <v>1330</v>
      </c>
      <c r="AB339" s="508"/>
      <c r="AC339" s="508"/>
      <c r="AD339" s="508"/>
      <c r="AE339" s="508"/>
      <c r="AF339" s="508"/>
      <c r="AG339" s="508"/>
      <c r="AH339" s="508"/>
      <c r="AI339" s="508"/>
      <c r="AJ339" s="508"/>
      <c r="AK339" s="518"/>
      <c r="AL339" s="518"/>
      <c r="AM339" s="518"/>
      <c r="AN339" s="508"/>
      <c r="AO339" s="508"/>
    </row>
    <row r="340" spans="2:41" s="576" customFormat="1" ht="35.1" hidden="1" customHeight="1" x14ac:dyDescent="0.25">
      <c r="B340" s="508">
        <v>332</v>
      </c>
      <c r="C340" s="508" t="s">
        <v>203</v>
      </c>
      <c r="D340" s="541" t="s">
        <v>3304</v>
      </c>
      <c r="E340" s="508"/>
      <c r="F340" s="515"/>
      <c r="G340" s="508"/>
      <c r="H340" s="544" t="s">
        <v>1668</v>
      </c>
      <c r="I340" s="513" t="s">
        <v>3810</v>
      </c>
      <c r="J340" s="544" t="s">
        <v>45</v>
      </c>
      <c r="K340" s="515"/>
      <c r="L340" s="545" t="s">
        <v>144</v>
      </c>
      <c r="M340" s="508" t="s">
        <v>3636</v>
      </c>
      <c r="N340" s="508" t="s">
        <v>152</v>
      </c>
      <c r="O340" s="508" t="s">
        <v>177</v>
      </c>
      <c r="P340" s="517">
        <v>0.8</v>
      </c>
      <c r="Q340" s="517">
        <v>0.7</v>
      </c>
      <c r="R340" s="508"/>
      <c r="S340" s="517"/>
      <c r="T340" s="508" t="s">
        <v>172</v>
      </c>
      <c r="U340" s="517"/>
      <c r="V340" s="508"/>
      <c r="W340" s="518"/>
      <c r="X340" s="508"/>
      <c r="Y340" s="517"/>
      <c r="Z340" s="519"/>
      <c r="AA340" s="508">
        <v>1330</v>
      </c>
      <c r="AB340" s="508"/>
      <c r="AC340" s="508"/>
      <c r="AD340" s="508"/>
      <c r="AE340" s="508"/>
      <c r="AF340" s="508"/>
      <c r="AG340" s="508"/>
      <c r="AH340" s="508"/>
      <c r="AI340" s="508"/>
      <c r="AJ340" s="508"/>
      <c r="AK340" s="518"/>
      <c r="AL340" s="518"/>
      <c r="AM340" s="518"/>
      <c r="AN340" s="508"/>
      <c r="AO340" s="508"/>
    </row>
    <row r="341" spans="2:41" s="576" customFormat="1" ht="35.1" hidden="1" customHeight="1" x14ac:dyDescent="0.25">
      <c r="B341" s="508">
        <v>333</v>
      </c>
      <c r="C341" s="508" t="s">
        <v>203</v>
      </c>
      <c r="D341" s="549" t="s">
        <v>682</v>
      </c>
      <c r="E341" s="508"/>
      <c r="F341" s="515"/>
      <c r="G341" s="508"/>
      <c r="H341" s="544" t="s">
        <v>678</v>
      </c>
      <c r="I341" s="513" t="s">
        <v>3810</v>
      </c>
      <c r="J341" s="508" t="s">
        <v>45</v>
      </c>
      <c r="K341" s="515"/>
      <c r="L341" s="545" t="s">
        <v>144</v>
      </c>
      <c r="M341" s="508" t="s">
        <v>3636</v>
      </c>
      <c r="N341" s="508" t="s">
        <v>152</v>
      </c>
      <c r="O341" s="508" t="s">
        <v>179</v>
      </c>
      <c r="P341" s="517"/>
      <c r="Q341" s="517">
        <v>1.2</v>
      </c>
      <c r="R341" s="508"/>
      <c r="S341" s="517"/>
      <c r="T341" s="508" t="s">
        <v>172</v>
      </c>
      <c r="U341" s="517"/>
      <c r="V341" s="508"/>
      <c r="W341" s="518"/>
      <c r="X341" s="508"/>
      <c r="Y341" s="517"/>
      <c r="Z341" s="519">
        <f>W341/3</f>
        <v>0</v>
      </c>
      <c r="AA341" s="508"/>
      <c r="AB341" s="508"/>
      <c r="AC341" s="508"/>
      <c r="AD341" s="508"/>
      <c r="AE341" s="508"/>
      <c r="AF341" s="508"/>
      <c r="AG341" s="508"/>
      <c r="AH341" s="508"/>
      <c r="AI341" s="508"/>
      <c r="AJ341" s="508"/>
      <c r="AK341" s="518"/>
      <c r="AL341" s="518"/>
      <c r="AM341" s="518"/>
      <c r="AN341" s="508"/>
      <c r="AO341" s="508"/>
    </row>
    <row r="342" spans="2:41" s="576" customFormat="1" ht="35.1" hidden="1" customHeight="1" x14ac:dyDescent="0.25">
      <c r="B342" s="508">
        <v>334</v>
      </c>
      <c r="C342" s="508" t="s">
        <v>203</v>
      </c>
      <c r="D342" s="549"/>
      <c r="E342" s="508"/>
      <c r="F342" s="515"/>
      <c r="G342" s="508"/>
      <c r="H342" s="575" t="s">
        <v>1672</v>
      </c>
      <c r="I342" s="513" t="s">
        <v>3810</v>
      </c>
      <c r="J342" s="508" t="s">
        <v>45</v>
      </c>
      <c r="K342" s="515"/>
      <c r="L342" s="545" t="s">
        <v>1124</v>
      </c>
      <c r="M342" s="508" t="s">
        <v>3636</v>
      </c>
      <c r="N342" s="508" t="s">
        <v>153</v>
      </c>
      <c r="O342" s="508" t="s">
        <v>179</v>
      </c>
      <c r="P342" s="517">
        <v>1.1000000000000001</v>
      </c>
      <c r="Q342" s="517">
        <v>1</v>
      </c>
      <c r="R342" s="508"/>
      <c r="S342" s="517"/>
      <c r="T342" s="508" t="s">
        <v>172</v>
      </c>
      <c r="U342" s="517"/>
      <c r="V342" s="508"/>
      <c r="W342" s="518"/>
      <c r="X342" s="508"/>
      <c r="Y342" s="517"/>
      <c r="Z342" s="519"/>
      <c r="AA342" s="508">
        <v>2000</v>
      </c>
      <c r="AB342" s="508"/>
      <c r="AC342" s="508"/>
      <c r="AD342" s="508"/>
      <c r="AE342" s="508"/>
      <c r="AF342" s="508"/>
      <c r="AG342" s="508"/>
      <c r="AH342" s="508"/>
      <c r="AI342" s="508"/>
      <c r="AJ342" s="508"/>
      <c r="AK342" s="518"/>
      <c r="AL342" s="518"/>
      <c r="AM342" s="518"/>
      <c r="AN342" s="508"/>
      <c r="AO342" s="508"/>
    </row>
    <row r="343" spans="2:41" s="576" customFormat="1" ht="35.1" hidden="1" customHeight="1" x14ac:dyDescent="0.25">
      <c r="B343" s="508">
        <v>335</v>
      </c>
      <c r="C343" s="508" t="s">
        <v>203</v>
      </c>
      <c r="D343" s="549"/>
      <c r="E343" s="508"/>
      <c r="F343" s="515"/>
      <c r="G343" s="508"/>
      <c r="H343" s="575" t="s">
        <v>1674</v>
      </c>
      <c r="I343" s="513" t="s">
        <v>3810</v>
      </c>
      <c r="J343" s="508" t="s">
        <v>45</v>
      </c>
      <c r="K343" s="515"/>
      <c r="L343" s="545" t="s">
        <v>144</v>
      </c>
      <c r="M343" s="508" t="s">
        <v>3636</v>
      </c>
      <c r="N343" s="508" t="s">
        <v>154</v>
      </c>
      <c r="O343" s="508" t="s">
        <v>180</v>
      </c>
      <c r="P343" s="517">
        <v>1.6</v>
      </c>
      <c r="Q343" s="517">
        <v>1.5</v>
      </c>
      <c r="R343" s="508"/>
      <c r="S343" s="517"/>
      <c r="T343" s="508" t="s">
        <v>172</v>
      </c>
      <c r="U343" s="517"/>
      <c r="V343" s="508"/>
      <c r="W343" s="518"/>
      <c r="X343" s="508"/>
      <c r="Y343" s="517"/>
      <c r="Z343" s="519"/>
      <c r="AA343" s="508">
        <v>2000</v>
      </c>
      <c r="AB343" s="508"/>
      <c r="AC343" s="508"/>
      <c r="AD343" s="508"/>
      <c r="AE343" s="508"/>
      <c r="AF343" s="508"/>
      <c r="AG343" s="508"/>
      <c r="AH343" s="508"/>
      <c r="AI343" s="508"/>
      <c r="AJ343" s="508"/>
      <c r="AK343" s="518"/>
      <c r="AL343" s="518"/>
      <c r="AM343" s="518"/>
      <c r="AN343" s="508"/>
      <c r="AO343" s="508"/>
    </row>
    <row r="344" spans="2:41" s="576" customFormat="1" ht="35.1" hidden="1" customHeight="1" x14ac:dyDescent="0.25">
      <c r="B344" s="508">
        <v>336</v>
      </c>
      <c r="C344" s="508" t="s">
        <v>203</v>
      </c>
      <c r="D344" s="541" t="s">
        <v>3311</v>
      </c>
      <c r="E344" s="516"/>
      <c r="F344" s="511"/>
      <c r="G344" s="516"/>
      <c r="H344" s="544" t="s">
        <v>3310</v>
      </c>
      <c r="I344" s="513" t="s">
        <v>3810</v>
      </c>
      <c r="J344" s="544" t="s">
        <v>45</v>
      </c>
      <c r="K344" s="515"/>
      <c r="L344" s="545" t="s">
        <v>144</v>
      </c>
      <c r="M344" s="508" t="s">
        <v>3636</v>
      </c>
      <c r="N344" s="508" t="s">
        <v>154</v>
      </c>
      <c r="O344" s="508" t="s">
        <v>180</v>
      </c>
      <c r="P344" s="517">
        <v>1.5</v>
      </c>
      <c r="Q344" s="517">
        <v>1.4</v>
      </c>
      <c r="R344" s="508" t="s">
        <v>795</v>
      </c>
      <c r="S344" s="517"/>
      <c r="T344" s="508" t="s">
        <v>172</v>
      </c>
      <c r="U344" s="517"/>
      <c r="V344" s="508"/>
      <c r="W344" s="518"/>
      <c r="X344" s="508"/>
      <c r="Y344" s="517"/>
      <c r="Z344" s="519"/>
      <c r="AA344" s="508"/>
      <c r="AB344" s="508"/>
      <c r="AC344" s="508"/>
      <c r="AD344" s="508"/>
      <c r="AE344" s="508"/>
      <c r="AF344" s="508"/>
      <c r="AG344" s="508"/>
      <c r="AH344" s="520"/>
      <c r="AI344" s="520"/>
      <c r="AJ344" s="520"/>
      <c r="AK344" s="521"/>
      <c r="AL344" s="521"/>
      <c r="AM344" s="521"/>
      <c r="AN344" s="508"/>
      <c r="AO344" s="520"/>
    </row>
    <row r="345" spans="2:41" s="576" customFormat="1" ht="35.1" hidden="1" customHeight="1" x14ac:dyDescent="0.25">
      <c r="B345" s="508">
        <v>337</v>
      </c>
      <c r="C345" s="508" t="s">
        <v>203</v>
      </c>
      <c r="D345" s="541" t="s">
        <v>3312</v>
      </c>
      <c r="E345" s="508"/>
      <c r="F345" s="515"/>
      <c r="G345" s="508"/>
      <c r="H345" s="544" t="s">
        <v>1663</v>
      </c>
      <c r="I345" s="513" t="s">
        <v>3810</v>
      </c>
      <c r="J345" s="544" t="s">
        <v>45</v>
      </c>
      <c r="K345" s="515"/>
      <c r="L345" s="545" t="s">
        <v>144</v>
      </c>
      <c r="M345" s="508" t="s">
        <v>3636</v>
      </c>
      <c r="N345" s="508" t="s">
        <v>152</v>
      </c>
      <c r="O345" s="508" t="s">
        <v>179</v>
      </c>
      <c r="P345" s="517">
        <v>1.3</v>
      </c>
      <c r="Q345" s="517">
        <v>1.2</v>
      </c>
      <c r="R345" s="508"/>
      <c r="S345" s="517"/>
      <c r="T345" s="508" t="s">
        <v>172</v>
      </c>
      <c r="U345" s="517"/>
      <c r="V345" s="508"/>
      <c r="W345" s="518"/>
      <c r="X345" s="508"/>
      <c r="Y345" s="517"/>
      <c r="Z345" s="519"/>
      <c r="AA345" s="508">
        <v>2000</v>
      </c>
      <c r="AB345" s="508"/>
      <c r="AC345" s="508"/>
      <c r="AD345" s="508"/>
      <c r="AE345" s="508"/>
      <c r="AF345" s="508"/>
      <c r="AG345" s="508"/>
      <c r="AH345" s="508"/>
      <c r="AI345" s="508"/>
      <c r="AJ345" s="508"/>
      <c r="AK345" s="518"/>
      <c r="AL345" s="518"/>
      <c r="AM345" s="518"/>
      <c r="AN345" s="508"/>
      <c r="AO345" s="508"/>
    </row>
    <row r="346" spans="2:41" s="576" customFormat="1" ht="35.1" hidden="1" customHeight="1" x14ac:dyDescent="0.25">
      <c r="B346" s="508">
        <v>338</v>
      </c>
      <c r="C346" s="508" t="s">
        <v>203</v>
      </c>
      <c r="D346" s="549" t="s">
        <v>585</v>
      </c>
      <c r="E346" s="508"/>
      <c r="F346" s="515"/>
      <c r="G346" s="508"/>
      <c r="H346" s="544" t="s">
        <v>656</v>
      </c>
      <c r="I346" s="513" t="s">
        <v>3810</v>
      </c>
      <c r="J346" s="516" t="s">
        <v>45</v>
      </c>
      <c r="K346" s="515"/>
      <c r="L346" s="545" t="s">
        <v>144</v>
      </c>
      <c r="M346" s="508" t="s">
        <v>3636</v>
      </c>
      <c r="N346" s="508" t="s">
        <v>152</v>
      </c>
      <c r="O346" s="508" t="s">
        <v>179</v>
      </c>
      <c r="P346" s="517">
        <v>1.2</v>
      </c>
      <c r="Q346" s="517">
        <v>0.9</v>
      </c>
      <c r="R346" s="508"/>
      <c r="S346" s="517"/>
      <c r="T346" s="508" t="s">
        <v>172</v>
      </c>
      <c r="U346" s="517"/>
      <c r="V346" s="508"/>
      <c r="W346" s="518"/>
      <c r="X346" s="508"/>
      <c r="Y346" s="517"/>
      <c r="Z346" s="519">
        <f>W346/3</f>
        <v>0</v>
      </c>
      <c r="AA346" s="508">
        <v>2000</v>
      </c>
      <c r="AB346" s="508"/>
      <c r="AC346" s="508"/>
      <c r="AD346" s="508"/>
      <c r="AE346" s="508"/>
      <c r="AF346" s="508"/>
      <c r="AG346" s="508"/>
      <c r="AH346" s="508"/>
      <c r="AI346" s="508"/>
      <c r="AJ346" s="508"/>
      <c r="AK346" s="518"/>
      <c r="AL346" s="518"/>
      <c r="AM346" s="518"/>
      <c r="AN346" s="508"/>
      <c r="AO346" s="508"/>
    </row>
    <row r="347" spans="2:41" s="576" customFormat="1" ht="35.1" hidden="1" customHeight="1" x14ac:dyDescent="0.25">
      <c r="B347" s="508">
        <v>339</v>
      </c>
      <c r="C347" s="508" t="s">
        <v>203</v>
      </c>
      <c r="D347" s="541" t="s">
        <v>3313</v>
      </c>
      <c r="E347" s="508"/>
      <c r="F347" s="515"/>
      <c r="G347" s="508"/>
      <c r="H347" s="544" t="s">
        <v>1665</v>
      </c>
      <c r="I347" s="513" t="s">
        <v>3810</v>
      </c>
      <c r="J347" s="544" t="s">
        <v>45</v>
      </c>
      <c r="K347" s="515"/>
      <c r="L347" s="545" t="s">
        <v>144</v>
      </c>
      <c r="M347" s="508" t="s">
        <v>3636</v>
      </c>
      <c r="N347" s="508" t="s">
        <v>152</v>
      </c>
      <c r="O347" s="508" t="s">
        <v>179</v>
      </c>
      <c r="P347" s="517">
        <v>1.1000000000000001</v>
      </c>
      <c r="Q347" s="517">
        <v>1</v>
      </c>
      <c r="R347" s="508"/>
      <c r="S347" s="517"/>
      <c r="T347" s="508" t="s">
        <v>172</v>
      </c>
      <c r="U347" s="517"/>
      <c r="V347" s="508"/>
      <c r="W347" s="518"/>
      <c r="X347" s="508"/>
      <c r="Y347" s="517"/>
      <c r="Z347" s="519"/>
      <c r="AA347" s="508">
        <v>2000</v>
      </c>
      <c r="AB347" s="508" t="s">
        <v>167</v>
      </c>
      <c r="AC347" s="508"/>
      <c r="AD347" s="508"/>
      <c r="AE347" s="508"/>
      <c r="AF347" s="508"/>
      <c r="AG347" s="508"/>
      <c r="AH347" s="508"/>
      <c r="AI347" s="508"/>
      <c r="AJ347" s="508"/>
      <c r="AK347" s="518"/>
      <c r="AL347" s="518"/>
      <c r="AM347" s="518"/>
      <c r="AN347" s="508"/>
      <c r="AO347" s="508"/>
    </row>
    <row r="348" spans="2:41" s="576" customFormat="1" ht="35.1" hidden="1" customHeight="1" x14ac:dyDescent="0.25">
      <c r="B348" s="508">
        <v>340</v>
      </c>
      <c r="C348" s="508" t="s">
        <v>203</v>
      </c>
      <c r="D348" s="549" t="s">
        <v>593</v>
      </c>
      <c r="E348" s="508"/>
      <c r="F348" s="515"/>
      <c r="G348" s="508"/>
      <c r="H348" s="544" t="s">
        <v>594</v>
      </c>
      <c r="I348" s="513" t="s">
        <v>3810</v>
      </c>
      <c r="J348" s="508" t="s">
        <v>45</v>
      </c>
      <c r="K348" s="515"/>
      <c r="L348" s="545" t="s">
        <v>144</v>
      </c>
      <c r="M348" s="508" t="s">
        <v>3636</v>
      </c>
      <c r="N348" s="508" t="s">
        <v>153</v>
      </c>
      <c r="O348" s="508" t="s">
        <v>180</v>
      </c>
      <c r="P348" s="517"/>
      <c r="Q348" s="517">
        <v>1.2</v>
      </c>
      <c r="R348" s="508"/>
      <c r="S348" s="517"/>
      <c r="T348" s="508" t="s">
        <v>172</v>
      </c>
      <c r="U348" s="517"/>
      <c r="V348" s="508"/>
      <c r="W348" s="518"/>
      <c r="X348" s="508"/>
      <c r="Y348" s="517"/>
      <c r="Z348" s="519">
        <f>W348/3</f>
        <v>0</v>
      </c>
      <c r="AA348" s="508"/>
      <c r="AB348" s="508"/>
      <c r="AC348" s="508"/>
      <c r="AD348" s="508"/>
      <c r="AE348" s="508"/>
      <c r="AF348" s="508"/>
      <c r="AG348" s="508"/>
      <c r="AH348" s="508"/>
      <c r="AI348" s="508"/>
      <c r="AJ348" s="508"/>
      <c r="AK348" s="518"/>
      <c r="AL348" s="518"/>
      <c r="AM348" s="518"/>
      <c r="AN348" s="508"/>
      <c r="AO348" s="508"/>
    </row>
    <row r="349" spans="2:41" s="576" customFormat="1" ht="35.1" hidden="1" customHeight="1" x14ac:dyDescent="0.25">
      <c r="B349" s="508">
        <v>341</v>
      </c>
      <c r="C349" s="508" t="s">
        <v>203</v>
      </c>
      <c r="D349" s="549" t="s">
        <v>597</v>
      </c>
      <c r="E349" s="508"/>
      <c r="F349" s="515"/>
      <c r="G349" s="508"/>
      <c r="H349" s="544" t="s">
        <v>598</v>
      </c>
      <c r="I349" s="513" t="s">
        <v>3810</v>
      </c>
      <c r="J349" s="508" t="s">
        <v>45</v>
      </c>
      <c r="K349" s="515"/>
      <c r="L349" s="545" t="s">
        <v>144</v>
      </c>
      <c r="M349" s="508" t="s">
        <v>3636</v>
      </c>
      <c r="N349" s="508" t="s">
        <v>154</v>
      </c>
      <c r="O349" s="508" t="s">
        <v>181</v>
      </c>
      <c r="P349" s="517"/>
      <c r="Q349" s="517">
        <v>1.5</v>
      </c>
      <c r="R349" s="508"/>
      <c r="S349" s="517"/>
      <c r="T349" s="508" t="s">
        <v>172</v>
      </c>
      <c r="U349" s="517"/>
      <c r="V349" s="508"/>
      <c r="W349" s="518"/>
      <c r="X349" s="508"/>
      <c r="Y349" s="517"/>
      <c r="Z349" s="519">
        <f>W349/3</f>
        <v>0</v>
      </c>
      <c r="AA349" s="508"/>
      <c r="AB349" s="508"/>
      <c r="AC349" s="508"/>
      <c r="AD349" s="508"/>
      <c r="AE349" s="508"/>
      <c r="AF349" s="508"/>
      <c r="AG349" s="508"/>
      <c r="AH349" s="508"/>
      <c r="AI349" s="508"/>
      <c r="AJ349" s="508"/>
      <c r="AK349" s="518"/>
      <c r="AL349" s="518"/>
      <c r="AM349" s="518"/>
      <c r="AN349" s="508"/>
      <c r="AO349" s="508"/>
    </row>
    <row r="350" spans="2:41" s="576" customFormat="1" ht="35.1" hidden="1" customHeight="1" x14ac:dyDescent="0.25">
      <c r="B350" s="508">
        <v>342</v>
      </c>
      <c r="C350" s="508" t="s">
        <v>203</v>
      </c>
      <c r="D350" s="549" t="s">
        <v>681</v>
      </c>
      <c r="E350" s="508"/>
      <c r="F350" s="515"/>
      <c r="G350" s="508"/>
      <c r="H350" s="544" t="s">
        <v>677</v>
      </c>
      <c r="I350" s="513" t="s">
        <v>3810</v>
      </c>
      <c r="J350" s="508" t="s">
        <v>45</v>
      </c>
      <c r="K350" s="515"/>
      <c r="L350" s="545" t="s">
        <v>144</v>
      </c>
      <c r="M350" s="508" t="s">
        <v>3636</v>
      </c>
      <c r="N350" s="508" t="s">
        <v>152</v>
      </c>
      <c r="O350" s="508" t="s">
        <v>180</v>
      </c>
      <c r="P350" s="517"/>
      <c r="Q350" s="517">
        <v>1.6</v>
      </c>
      <c r="R350" s="508"/>
      <c r="S350" s="517"/>
      <c r="T350" s="508" t="s">
        <v>172</v>
      </c>
      <c r="U350" s="517"/>
      <c r="V350" s="508"/>
      <c r="W350" s="518"/>
      <c r="X350" s="508"/>
      <c r="Y350" s="517"/>
      <c r="Z350" s="519">
        <f>W350/3</f>
        <v>0</v>
      </c>
      <c r="AA350" s="508"/>
      <c r="AB350" s="508"/>
      <c r="AC350" s="508"/>
      <c r="AD350" s="508"/>
      <c r="AE350" s="508"/>
      <c r="AF350" s="508"/>
      <c r="AG350" s="508"/>
      <c r="AH350" s="508"/>
      <c r="AI350" s="508"/>
      <c r="AJ350" s="508"/>
      <c r="AK350" s="518"/>
      <c r="AL350" s="518"/>
      <c r="AM350" s="518"/>
      <c r="AN350" s="508"/>
      <c r="AO350" s="508"/>
    </row>
    <row r="351" spans="2:41" s="576" customFormat="1" ht="35.1" hidden="1" customHeight="1" x14ac:dyDescent="0.25">
      <c r="B351" s="508">
        <v>343</v>
      </c>
      <c r="C351" s="508" t="s">
        <v>203</v>
      </c>
      <c r="D351" s="549" t="s">
        <v>662</v>
      </c>
      <c r="E351" s="508"/>
      <c r="F351" s="515"/>
      <c r="G351" s="508"/>
      <c r="H351" s="544" t="s">
        <v>657</v>
      </c>
      <c r="I351" s="513" t="s">
        <v>3810</v>
      </c>
      <c r="J351" s="516" t="s">
        <v>45</v>
      </c>
      <c r="K351" s="515"/>
      <c r="L351" s="545" t="s">
        <v>144</v>
      </c>
      <c r="M351" s="508" t="s">
        <v>3636</v>
      </c>
      <c r="N351" s="508" t="s">
        <v>152</v>
      </c>
      <c r="O351" s="508" t="s">
        <v>180</v>
      </c>
      <c r="P351" s="517"/>
      <c r="Q351" s="517">
        <v>1.4</v>
      </c>
      <c r="R351" s="508"/>
      <c r="S351" s="517"/>
      <c r="T351" s="508" t="s">
        <v>172</v>
      </c>
      <c r="U351" s="517"/>
      <c r="V351" s="508"/>
      <c r="W351" s="518"/>
      <c r="X351" s="508"/>
      <c r="Y351" s="517"/>
      <c r="Z351" s="519">
        <f>W351/3</f>
        <v>0</v>
      </c>
      <c r="AA351" s="508"/>
      <c r="AB351" s="508"/>
      <c r="AC351" s="508"/>
      <c r="AD351" s="508"/>
      <c r="AE351" s="508"/>
      <c r="AF351" s="508"/>
      <c r="AG351" s="508"/>
      <c r="AH351" s="508"/>
      <c r="AI351" s="508"/>
      <c r="AJ351" s="508"/>
      <c r="AK351" s="518"/>
      <c r="AL351" s="518"/>
      <c r="AM351" s="518"/>
      <c r="AN351" s="508"/>
      <c r="AO351" s="508"/>
    </row>
    <row r="352" spans="2:41" s="576" customFormat="1" ht="35.1" hidden="1" customHeight="1" x14ac:dyDescent="0.25">
      <c r="B352" s="508">
        <v>344</v>
      </c>
      <c r="C352" s="508" t="s">
        <v>203</v>
      </c>
      <c r="D352" s="549" t="s">
        <v>663</v>
      </c>
      <c r="E352" s="508"/>
      <c r="F352" s="515"/>
      <c r="G352" s="508"/>
      <c r="H352" s="544" t="s">
        <v>658</v>
      </c>
      <c r="I352" s="513" t="s">
        <v>3810</v>
      </c>
      <c r="J352" s="516" t="s">
        <v>45</v>
      </c>
      <c r="K352" s="515"/>
      <c r="L352" s="545" t="s">
        <v>144</v>
      </c>
      <c r="M352" s="508" t="s">
        <v>3636</v>
      </c>
      <c r="N352" s="508" t="s">
        <v>152</v>
      </c>
      <c r="O352" s="508" t="s">
        <v>180</v>
      </c>
      <c r="P352" s="517"/>
      <c r="Q352" s="517">
        <v>1.3</v>
      </c>
      <c r="R352" s="508"/>
      <c r="S352" s="517"/>
      <c r="T352" s="508" t="s">
        <v>172</v>
      </c>
      <c r="U352" s="517"/>
      <c r="V352" s="508"/>
      <c r="W352" s="518"/>
      <c r="X352" s="508"/>
      <c r="Y352" s="517"/>
      <c r="Z352" s="519">
        <f>W352/3</f>
        <v>0</v>
      </c>
      <c r="AA352" s="508"/>
      <c r="AB352" s="508"/>
      <c r="AC352" s="508"/>
      <c r="AD352" s="508"/>
      <c r="AE352" s="508"/>
      <c r="AF352" s="508"/>
      <c r="AG352" s="508"/>
      <c r="AH352" s="508"/>
      <c r="AI352" s="508"/>
      <c r="AJ352" s="508"/>
      <c r="AK352" s="518"/>
      <c r="AL352" s="518"/>
      <c r="AM352" s="518"/>
      <c r="AN352" s="508"/>
      <c r="AO352" s="508"/>
    </row>
    <row r="353" spans="2:41" s="576" customFormat="1" ht="35.1" hidden="1" customHeight="1" x14ac:dyDescent="0.25">
      <c r="B353" s="508">
        <v>345</v>
      </c>
      <c r="C353" s="508" t="s">
        <v>203</v>
      </c>
      <c r="D353" s="541" t="s">
        <v>3314</v>
      </c>
      <c r="E353" s="508"/>
      <c r="F353" s="515"/>
      <c r="G353" s="508"/>
      <c r="H353" s="544" t="s">
        <v>1662</v>
      </c>
      <c r="I353" s="513" t="s">
        <v>3810</v>
      </c>
      <c r="J353" s="544" t="s">
        <v>45</v>
      </c>
      <c r="K353" s="515"/>
      <c r="L353" s="545" t="s">
        <v>144</v>
      </c>
      <c r="M353" s="508" t="s">
        <v>3636</v>
      </c>
      <c r="N353" s="508" t="s">
        <v>152</v>
      </c>
      <c r="O353" s="508" t="s">
        <v>180</v>
      </c>
      <c r="P353" s="517">
        <v>1.5</v>
      </c>
      <c r="Q353" s="517">
        <v>1.4</v>
      </c>
      <c r="R353" s="508"/>
      <c r="S353" s="517"/>
      <c r="T353" s="508" t="s">
        <v>172</v>
      </c>
      <c r="U353" s="517"/>
      <c r="V353" s="508"/>
      <c r="W353" s="518"/>
      <c r="X353" s="508"/>
      <c r="Y353" s="517"/>
      <c r="Z353" s="519"/>
      <c r="AA353" s="508">
        <v>4000</v>
      </c>
      <c r="AB353" s="508"/>
      <c r="AC353" s="508"/>
      <c r="AD353" s="508"/>
      <c r="AE353" s="508"/>
      <c r="AF353" s="508"/>
      <c r="AG353" s="508"/>
      <c r="AH353" s="508"/>
      <c r="AI353" s="508"/>
      <c r="AJ353" s="508"/>
      <c r="AK353" s="518"/>
      <c r="AL353" s="518"/>
      <c r="AM353" s="518"/>
      <c r="AN353" s="508"/>
      <c r="AO353" s="508"/>
    </row>
    <row r="354" spans="2:41" s="576" customFormat="1" ht="35.1" hidden="1" customHeight="1" x14ac:dyDescent="0.25">
      <c r="B354" s="508">
        <v>346</v>
      </c>
      <c r="C354" s="508" t="s">
        <v>203</v>
      </c>
      <c r="D354" s="549" t="s">
        <v>583</v>
      </c>
      <c r="E354" s="508"/>
      <c r="F354" s="515"/>
      <c r="G354" s="508"/>
      <c r="H354" s="544" t="s">
        <v>655</v>
      </c>
      <c r="I354" s="513" t="s">
        <v>3810</v>
      </c>
      <c r="J354" s="516" t="s">
        <v>45</v>
      </c>
      <c r="K354" s="515"/>
      <c r="L354" s="545" t="s">
        <v>144</v>
      </c>
      <c r="M354" s="508" t="s">
        <v>3636</v>
      </c>
      <c r="N354" s="508" t="s">
        <v>152</v>
      </c>
      <c r="O354" s="508" t="s">
        <v>180</v>
      </c>
      <c r="P354" s="517">
        <v>1.6</v>
      </c>
      <c r="Q354" s="517">
        <v>1.5</v>
      </c>
      <c r="R354" s="508"/>
      <c r="S354" s="517"/>
      <c r="T354" s="508" t="s">
        <v>172</v>
      </c>
      <c r="U354" s="517"/>
      <c r="V354" s="508"/>
      <c r="W354" s="518"/>
      <c r="X354" s="508"/>
      <c r="Y354" s="517"/>
      <c r="Z354" s="519">
        <f>W354/3</f>
        <v>0</v>
      </c>
      <c r="AA354" s="508">
        <v>4000</v>
      </c>
      <c r="AB354" s="508"/>
      <c r="AC354" s="508"/>
      <c r="AD354" s="508"/>
      <c r="AE354" s="508"/>
      <c r="AF354" s="508"/>
      <c r="AG354" s="508"/>
      <c r="AH354" s="508"/>
      <c r="AI354" s="508"/>
      <c r="AJ354" s="508"/>
      <c r="AK354" s="518"/>
      <c r="AL354" s="518"/>
      <c r="AM354" s="518"/>
      <c r="AN354" s="508"/>
      <c r="AO354" s="508"/>
    </row>
    <row r="355" spans="2:41" s="576" customFormat="1" ht="35.1" hidden="1" customHeight="1" x14ac:dyDescent="0.25">
      <c r="B355" s="508">
        <v>347</v>
      </c>
      <c r="C355" s="508" t="s">
        <v>203</v>
      </c>
      <c r="D355" s="549"/>
      <c r="E355" s="508"/>
      <c r="F355" s="515"/>
      <c r="G355" s="508"/>
      <c r="H355" s="575" t="s">
        <v>1671</v>
      </c>
      <c r="I355" s="513" t="s">
        <v>3810</v>
      </c>
      <c r="J355" s="508" t="s">
        <v>45</v>
      </c>
      <c r="K355" s="515"/>
      <c r="L355" s="545" t="s">
        <v>144</v>
      </c>
      <c r="M355" s="508" t="s">
        <v>3636</v>
      </c>
      <c r="N355" s="508" t="s">
        <v>153</v>
      </c>
      <c r="O355" s="508" t="s">
        <v>179</v>
      </c>
      <c r="P355" s="517">
        <v>1.2</v>
      </c>
      <c r="Q355" s="517">
        <v>1.1000000000000001</v>
      </c>
      <c r="R355" s="508"/>
      <c r="S355" s="517"/>
      <c r="T355" s="508" t="s">
        <v>172</v>
      </c>
      <c r="U355" s="517"/>
      <c r="V355" s="508"/>
      <c r="W355" s="518"/>
      <c r="X355" s="508"/>
      <c r="Y355" s="517"/>
      <c r="Z355" s="519"/>
      <c r="AA355" s="508">
        <v>4000</v>
      </c>
      <c r="AB355" s="508"/>
      <c r="AC355" s="508"/>
      <c r="AD355" s="508"/>
      <c r="AE355" s="508"/>
      <c r="AF355" s="508"/>
      <c r="AG355" s="508"/>
      <c r="AH355" s="508"/>
      <c r="AI355" s="508"/>
      <c r="AJ355" s="508"/>
      <c r="AK355" s="518"/>
      <c r="AL355" s="518"/>
      <c r="AM355" s="518"/>
      <c r="AN355" s="508"/>
      <c r="AO355" s="508"/>
    </row>
    <row r="356" spans="2:41" s="576" customFormat="1" ht="35.1" hidden="1" customHeight="1" x14ac:dyDescent="0.25">
      <c r="B356" s="508">
        <v>348</v>
      </c>
      <c r="C356" s="508" t="s">
        <v>203</v>
      </c>
      <c r="D356" s="541" t="s">
        <v>3315</v>
      </c>
      <c r="E356" s="508"/>
      <c r="F356" s="515"/>
      <c r="G356" s="508"/>
      <c r="H356" s="544" t="s">
        <v>1664</v>
      </c>
      <c r="I356" s="513" t="s">
        <v>3810</v>
      </c>
      <c r="J356" s="544" t="s">
        <v>45</v>
      </c>
      <c r="K356" s="515"/>
      <c r="L356" s="545" t="s">
        <v>144</v>
      </c>
      <c r="M356" s="508" t="s">
        <v>3636</v>
      </c>
      <c r="N356" s="508" t="s">
        <v>152</v>
      </c>
      <c r="O356" s="508" t="s">
        <v>179</v>
      </c>
      <c r="P356" s="517">
        <v>1.3</v>
      </c>
      <c r="Q356" s="517">
        <v>1.2</v>
      </c>
      <c r="R356" s="508"/>
      <c r="S356" s="517"/>
      <c r="T356" s="508" t="s">
        <v>172</v>
      </c>
      <c r="U356" s="517"/>
      <c r="V356" s="508"/>
      <c r="W356" s="518"/>
      <c r="X356" s="508"/>
      <c r="Y356" s="517"/>
      <c r="Z356" s="519"/>
      <c r="AA356" s="508">
        <v>4000</v>
      </c>
      <c r="AB356" s="508"/>
      <c r="AC356" s="508"/>
      <c r="AD356" s="508"/>
      <c r="AE356" s="508"/>
      <c r="AF356" s="508"/>
      <c r="AG356" s="508"/>
      <c r="AH356" s="508"/>
      <c r="AI356" s="508"/>
      <c r="AJ356" s="508"/>
      <c r="AK356" s="518"/>
      <c r="AL356" s="518"/>
      <c r="AM356" s="518"/>
      <c r="AN356" s="508"/>
      <c r="AO356" s="508"/>
    </row>
    <row r="357" spans="2:41" s="576" customFormat="1" ht="35.1" hidden="1" customHeight="1" x14ac:dyDescent="0.25">
      <c r="B357" s="508">
        <v>349</v>
      </c>
      <c r="C357" s="508" t="s">
        <v>203</v>
      </c>
      <c r="D357" s="541" t="s">
        <v>3316</v>
      </c>
      <c r="E357" s="508"/>
      <c r="F357" s="515"/>
      <c r="G357" s="508"/>
      <c r="H357" s="544" t="s">
        <v>1670</v>
      </c>
      <c r="I357" s="513" t="s">
        <v>3810</v>
      </c>
      <c r="J357" s="544" t="s">
        <v>45</v>
      </c>
      <c r="K357" s="515"/>
      <c r="L357" s="545" t="s">
        <v>144</v>
      </c>
      <c r="M357" s="508" t="s">
        <v>3636</v>
      </c>
      <c r="N357" s="508" t="s">
        <v>153</v>
      </c>
      <c r="O357" s="508" t="s">
        <v>179</v>
      </c>
      <c r="P357" s="517">
        <v>1.3</v>
      </c>
      <c r="Q357" s="517">
        <v>1.2</v>
      </c>
      <c r="R357" s="508" t="s">
        <v>776</v>
      </c>
      <c r="S357" s="517"/>
      <c r="T357" s="508" t="s">
        <v>172</v>
      </c>
      <c r="U357" s="517"/>
      <c r="V357" s="508"/>
      <c r="W357" s="518"/>
      <c r="X357" s="508"/>
      <c r="Y357" s="517"/>
      <c r="Z357" s="519"/>
      <c r="AA357" s="508">
        <v>4000</v>
      </c>
      <c r="AB357" s="508"/>
      <c r="AC357" s="508"/>
      <c r="AD357" s="508"/>
      <c r="AE357" s="508"/>
      <c r="AF357" s="508"/>
      <c r="AG357" s="508"/>
      <c r="AH357" s="508"/>
      <c r="AI357" s="508"/>
      <c r="AJ357" s="508"/>
      <c r="AK357" s="518"/>
      <c r="AL357" s="518"/>
      <c r="AM357" s="518"/>
      <c r="AN357" s="508"/>
      <c r="AO357" s="508"/>
    </row>
    <row r="358" spans="2:41" s="576" customFormat="1" ht="35.1" hidden="1" customHeight="1" x14ac:dyDescent="0.25">
      <c r="B358" s="508">
        <v>350</v>
      </c>
      <c r="C358" s="508" t="s">
        <v>203</v>
      </c>
      <c r="D358" s="541" t="s">
        <v>3317</v>
      </c>
      <c r="E358" s="508"/>
      <c r="F358" s="515"/>
      <c r="G358" s="508"/>
      <c r="H358" s="544" t="s">
        <v>1661</v>
      </c>
      <c r="I358" s="513" t="s">
        <v>3810</v>
      </c>
      <c r="J358" s="544" t="s">
        <v>45</v>
      </c>
      <c r="K358" s="515"/>
      <c r="L358" s="545" t="s">
        <v>144</v>
      </c>
      <c r="M358" s="508" t="s">
        <v>3636</v>
      </c>
      <c r="N358" s="508" t="s">
        <v>152</v>
      </c>
      <c r="O358" s="508" t="s">
        <v>181</v>
      </c>
      <c r="P358" s="517">
        <v>1.8</v>
      </c>
      <c r="Q358" s="517">
        <v>1.8</v>
      </c>
      <c r="R358" s="508"/>
      <c r="S358" s="517"/>
      <c r="T358" s="508" t="s">
        <v>172</v>
      </c>
      <c r="U358" s="517"/>
      <c r="V358" s="508"/>
      <c r="W358" s="518"/>
      <c r="X358" s="508"/>
      <c r="Y358" s="517"/>
      <c r="Z358" s="519">
        <f>W358/3</f>
        <v>0</v>
      </c>
      <c r="AA358" s="508">
        <v>6000</v>
      </c>
      <c r="AB358" s="508"/>
      <c r="AC358" s="508"/>
      <c r="AD358" s="508"/>
      <c r="AE358" s="508"/>
      <c r="AF358" s="508"/>
      <c r="AG358" s="508"/>
      <c r="AH358" s="508"/>
      <c r="AI358" s="508"/>
      <c r="AJ358" s="508"/>
      <c r="AK358" s="518"/>
      <c r="AL358" s="518"/>
      <c r="AM358" s="518"/>
      <c r="AN358" s="508"/>
      <c r="AO358" s="508"/>
    </row>
    <row r="359" spans="2:41" s="576" customFormat="1" ht="35.1" hidden="1" customHeight="1" x14ac:dyDescent="0.25">
      <c r="B359" s="508">
        <v>351</v>
      </c>
      <c r="C359" s="508" t="s">
        <v>203</v>
      </c>
      <c r="D359" s="549" t="s">
        <v>664</v>
      </c>
      <c r="E359" s="508"/>
      <c r="F359" s="515"/>
      <c r="G359" s="508"/>
      <c r="H359" s="508" t="s">
        <v>659</v>
      </c>
      <c r="I359" s="513" t="s">
        <v>3810</v>
      </c>
      <c r="J359" s="516" t="s">
        <v>45</v>
      </c>
      <c r="K359" s="515"/>
      <c r="L359" s="545" t="s">
        <v>144</v>
      </c>
      <c r="M359" s="508" t="s">
        <v>3636</v>
      </c>
      <c r="N359" s="508" t="s">
        <v>152</v>
      </c>
      <c r="O359" s="508" t="s">
        <v>181</v>
      </c>
      <c r="P359" s="517"/>
      <c r="Q359" s="517">
        <v>1.6</v>
      </c>
      <c r="R359" s="508"/>
      <c r="S359" s="517"/>
      <c r="T359" s="508" t="s">
        <v>172</v>
      </c>
      <c r="U359" s="517"/>
      <c r="V359" s="508"/>
      <c r="W359" s="518"/>
      <c r="X359" s="508"/>
      <c r="Y359" s="517"/>
      <c r="Z359" s="519">
        <f>W359/3</f>
        <v>0</v>
      </c>
      <c r="AA359" s="508"/>
      <c r="AB359" s="508"/>
      <c r="AC359" s="508"/>
      <c r="AD359" s="508"/>
      <c r="AE359" s="508"/>
      <c r="AF359" s="508"/>
      <c r="AG359" s="508"/>
      <c r="AH359" s="508"/>
      <c r="AI359" s="508"/>
      <c r="AJ359" s="508"/>
      <c r="AK359" s="518"/>
      <c r="AL359" s="518"/>
      <c r="AM359" s="518"/>
      <c r="AN359" s="508"/>
      <c r="AO359" s="508"/>
    </row>
    <row r="360" spans="2:41" s="576" customFormat="1" ht="35.1" hidden="1" customHeight="1" x14ac:dyDescent="0.25">
      <c r="B360" s="508">
        <v>352</v>
      </c>
      <c r="C360" s="508" t="s">
        <v>203</v>
      </c>
      <c r="D360" s="549" t="s">
        <v>665</v>
      </c>
      <c r="E360" s="508"/>
      <c r="F360" s="515"/>
      <c r="G360" s="508"/>
      <c r="H360" s="508" t="s">
        <v>660</v>
      </c>
      <c r="I360" s="513" t="s">
        <v>3810</v>
      </c>
      <c r="J360" s="508" t="s">
        <v>45</v>
      </c>
      <c r="K360" s="515"/>
      <c r="L360" s="545" t="s">
        <v>144</v>
      </c>
      <c r="M360" s="508" t="s">
        <v>3636</v>
      </c>
      <c r="N360" s="508" t="s">
        <v>153</v>
      </c>
      <c r="O360" s="508" t="s">
        <v>180</v>
      </c>
      <c r="P360" s="517"/>
      <c r="Q360" s="517">
        <v>1.1000000000000001</v>
      </c>
      <c r="R360" s="508"/>
      <c r="S360" s="517"/>
      <c r="T360" s="508" t="s">
        <v>172</v>
      </c>
      <c r="U360" s="517"/>
      <c r="V360" s="508"/>
      <c r="W360" s="518"/>
      <c r="X360" s="508"/>
      <c r="Y360" s="517"/>
      <c r="Z360" s="519">
        <f>W360/3</f>
        <v>0</v>
      </c>
      <c r="AA360" s="508"/>
      <c r="AB360" s="508"/>
      <c r="AC360" s="508"/>
      <c r="AD360" s="508"/>
      <c r="AE360" s="508"/>
      <c r="AF360" s="508"/>
      <c r="AG360" s="508"/>
      <c r="AH360" s="508"/>
      <c r="AI360" s="508"/>
      <c r="AJ360" s="508"/>
      <c r="AK360" s="518"/>
      <c r="AL360" s="518"/>
      <c r="AM360" s="518"/>
      <c r="AN360" s="508"/>
      <c r="AO360" s="508"/>
    </row>
    <row r="361" spans="2:41" s="576" customFormat="1" ht="35.1" hidden="1" customHeight="1" x14ac:dyDescent="0.25">
      <c r="B361" s="508">
        <v>353</v>
      </c>
      <c r="C361" s="508" t="s">
        <v>203</v>
      </c>
      <c r="D361" s="550"/>
      <c r="E361" s="516"/>
      <c r="F361" s="511"/>
      <c r="G361" s="516"/>
      <c r="H361" s="544" t="s">
        <v>1246</v>
      </c>
      <c r="I361" s="513" t="s">
        <v>3810</v>
      </c>
      <c r="J361" s="516" t="s">
        <v>45</v>
      </c>
      <c r="K361" s="515"/>
      <c r="L361" s="508"/>
      <c r="M361" s="508" t="s">
        <v>3636</v>
      </c>
      <c r="N361" s="508"/>
      <c r="O361" s="508"/>
      <c r="P361" s="517"/>
      <c r="Q361" s="517"/>
      <c r="R361" s="508"/>
      <c r="S361" s="517"/>
      <c r="T361" s="508"/>
      <c r="U361" s="517"/>
      <c r="V361" s="508"/>
      <c r="W361" s="518"/>
      <c r="X361" s="508"/>
      <c r="Y361" s="517"/>
      <c r="Z361" s="519"/>
      <c r="AA361" s="508"/>
      <c r="AB361" s="508"/>
      <c r="AC361" s="508"/>
      <c r="AD361" s="508"/>
      <c r="AE361" s="508"/>
      <c r="AF361" s="508"/>
      <c r="AG361" s="508"/>
      <c r="AH361" s="520"/>
      <c r="AI361" s="520"/>
      <c r="AJ361" s="520"/>
      <c r="AK361" s="521"/>
      <c r="AL361" s="521"/>
      <c r="AM361" s="521"/>
      <c r="AN361" s="508"/>
      <c r="AO361" s="520"/>
    </row>
    <row r="362" spans="2:41" s="576" customFormat="1" ht="35.1" hidden="1" customHeight="1" x14ac:dyDescent="0.25">
      <c r="B362" s="508">
        <v>354</v>
      </c>
      <c r="C362" s="508" t="s">
        <v>203</v>
      </c>
      <c r="D362" s="549"/>
      <c r="E362" s="508"/>
      <c r="F362" s="515"/>
      <c r="G362" s="508"/>
      <c r="H362" s="575" t="s">
        <v>1695</v>
      </c>
      <c r="I362" s="513" t="s">
        <v>3810</v>
      </c>
      <c r="J362" s="508" t="s">
        <v>45</v>
      </c>
      <c r="K362" s="515"/>
      <c r="L362" s="545" t="s">
        <v>144</v>
      </c>
      <c r="M362" s="508" t="s">
        <v>3636</v>
      </c>
      <c r="N362" s="508" t="s">
        <v>152</v>
      </c>
      <c r="O362" s="508" t="s">
        <v>180</v>
      </c>
      <c r="P362" s="517">
        <v>1.7</v>
      </c>
      <c r="Q362" s="517">
        <v>1.2</v>
      </c>
      <c r="R362" s="508"/>
      <c r="S362" s="517"/>
      <c r="T362" s="508" t="s">
        <v>172</v>
      </c>
      <c r="U362" s="517"/>
      <c r="V362" s="508"/>
      <c r="W362" s="518"/>
      <c r="X362" s="508"/>
      <c r="Y362" s="517"/>
      <c r="Z362" s="519"/>
      <c r="AA362" s="508">
        <v>4000</v>
      </c>
      <c r="AB362" s="508"/>
      <c r="AC362" s="508"/>
      <c r="AD362" s="508"/>
      <c r="AE362" s="508"/>
      <c r="AF362" s="508"/>
      <c r="AG362" s="508"/>
      <c r="AH362" s="508"/>
      <c r="AI362" s="508"/>
      <c r="AJ362" s="508"/>
      <c r="AK362" s="518"/>
      <c r="AL362" s="518"/>
      <c r="AM362" s="518"/>
      <c r="AN362" s="508" t="s">
        <v>949</v>
      </c>
      <c r="AO362" s="508"/>
    </row>
    <row r="363" spans="2:41" s="576" customFormat="1" ht="35.1" hidden="1" customHeight="1" x14ac:dyDescent="0.25">
      <c r="B363" s="508">
        <v>355</v>
      </c>
      <c r="C363" s="508" t="s">
        <v>203</v>
      </c>
      <c r="D363" s="549" t="s">
        <v>673</v>
      </c>
      <c r="E363" s="508"/>
      <c r="F363" s="515"/>
      <c r="G363" s="508"/>
      <c r="H363" s="544" t="s">
        <v>668</v>
      </c>
      <c r="I363" s="513" t="s">
        <v>3810</v>
      </c>
      <c r="J363" s="508" t="s">
        <v>45</v>
      </c>
      <c r="K363" s="515"/>
      <c r="L363" s="545" t="s">
        <v>144</v>
      </c>
      <c r="M363" s="508" t="s">
        <v>3636</v>
      </c>
      <c r="N363" s="508" t="s">
        <v>152</v>
      </c>
      <c r="O363" s="508" t="s">
        <v>179</v>
      </c>
      <c r="P363" s="517"/>
      <c r="Q363" s="517">
        <v>1</v>
      </c>
      <c r="R363" s="508"/>
      <c r="S363" s="517"/>
      <c r="T363" s="508" t="s">
        <v>172</v>
      </c>
      <c r="U363" s="517"/>
      <c r="V363" s="508"/>
      <c r="W363" s="518"/>
      <c r="X363" s="508"/>
      <c r="Y363" s="517"/>
      <c r="Z363" s="519">
        <f>W363/3</f>
        <v>0</v>
      </c>
      <c r="AA363" s="508"/>
      <c r="AB363" s="508"/>
      <c r="AC363" s="508"/>
      <c r="AD363" s="508"/>
      <c r="AE363" s="508"/>
      <c r="AF363" s="508"/>
      <c r="AG363" s="508"/>
      <c r="AH363" s="508"/>
      <c r="AI363" s="508"/>
      <c r="AJ363" s="508"/>
      <c r="AK363" s="518"/>
      <c r="AL363" s="518"/>
      <c r="AM363" s="518"/>
      <c r="AN363" s="508" t="s">
        <v>949</v>
      </c>
      <c r="AO363" s="508"/>
    </row>
    <row r="364" spans="2:41" s="576" customFormat="1" ht="35.1" hidden="1" customHeight="1" x14ac:dyDescent="0.25">
      <c r="B364" s="508">
        <v>356</v>
      </c>
      <c r="C364" s="508" t="s">
        <v>203</v>
      </c>
      <c r="D364" s="549" t="s">
        <v>676</v>
      </c>
      <c r="E364" s="508"/>
      <c r="F364" s="515"/>
      <c r="G364" s="508"/>
      <c r="H364" s="544" t="s">
        <v>671</v>
      </c>
      <c r="I364" s="513" t="s">
        <v>3810</v>
      </c>
      <c r="J364" s="508" t="s">
        <v>45</v>
      </c>
      <c r="K364" s="515"/>
      <c r="L364" s="545" t="s">
        <v>144</v>
      </c>
      <c r="M364" s="508" t="s">
        <v>3636</v>
      </c>
      <c r="N364" s="508" t="s">
        <v>153</v>
      </c>
      <c r="O364" s="508" t="s">
        <v>179</v>
      </c>
      <c r="P364" s="517">
        <v>1.3</v>
      </c>
      <c r="Q364" s="517">
        <v>1.2</v>
      </c>
      <c r="R364" s="508"/>
      <c r="S364" s="517"/>
      <c r="T364" s="508" t="s">
        <v>173</v>
      </c>
      <c r="U364" s="517"/>
      <c r="V364" s="508"/>
      <c r="W364" s="518"/>
      <c r="X364" s="508"/>
      <c r="Y364" s="517"/>
      <c r="Z364" s="519">
        <f>W364/3</f>
        <v>0</v>
      </c>
      <c r="AA364" s="508">
        <v>2000</v>
      </c>
      <c r="AB364" s="508"/>
      <c r="AC364" s="508"/>
      <c r="AD364" s="508"/>
      <c r="AE364" s="508"/>
      <c r="AF364" s="508"/>
      <c r="AG364" s="508"/>
      <c r="AH364" s="508"/>
      <c r="AI364" s="508"/>
      <c r="AJ364" s="508"/>
      <c r="AK364" s="518"/>
      <c r="AL364" s="518"/>
      <c r="AM364" s="518"/>
      <c r="AN364" s="508" t="s">
        <v>949</v>
      </c>
      <c r="AO364" s="508"/>
    </row>
    <row r="365" spans="2:41" s="576" customFormat="1" ht="35.1" hidden="1" customHeight="1" x14ac:dyDescent="0.25">
      <c r="B365" s="508">
        <v>357</v>
      </c>
      <c r="C365" s="508" t="s">
        <v>203</v>
      </c>
      <c r="D365" s="549" t="s">
        <v>672</v>
      </c>
      <c r="E365" s="508"/>
      <c r="F365" s="515"/>
      <c r="G365" s="508"/>
      <c r="H365" s="544" t="s">
        <v>667</v>
      </c>
      <c r="I365" s="513" t="s">
        <v>3810</v>
      </c>
      <c r="J365" s="508" t="s">
        <v>45</v>
      </c>
      <c r="K365" s="515"/>
      <c r="L365" s="545" t="s">
        <v>144</v>
      </c>
      <c r="M365" s="508" t="s">
        <v>3636</v>
      </c>
      <c r="N365" s="508" t="s">
        <v>152</v>
      </c>
      <c r="O365" s="508" t="s">
        <v>180</v>
      </c>
      <c r="P365" s="517"/>
      <c r="Q365" s="517">
        <v>1.6</v>
      </c>
      <c r="R365" s="508"/>
      <c r="S365" s="517"/>
      <c r="T365" s="508" t="s">
        <v>172</v>
      </c>
      <c r="U365" s="517"/>
      <c r="V365" s="508"/>
      <c r="W365" s="518"/>
      <c r="X365" s="508"/>
      <c r="Y365" s="517"/>
      <c r="Z365" s="519">
        <f>W365/3</f>
        <v>0</v>
      </c>
      <c r="AA365" s="508"/>
      <c r="AB365" s="508"/>
      <c r="AC365" s="508"/>
      <c r="AD365" s="508"/>
      <c r="AE365" s="508"/>
      <c r="AF365" s="508"/>
      <c r="AG365" s="508"/>
      <c r="AH365" s="508"/>
      <c r="AI365" s="508"/>
      <c r="AJ365" s="508"/>
      <c r="AK365" s="518"/>
      <c r="AL365" s="518"/>
      <c r="AM365" s="518"/>
      <c r="AN365" s="508" t="s">
        <v>949</v>
      </c>
      <c r="AO365" s="508"/>
    </row>
    <row r="366" spans="2:41" s="576" customFormat="1" ht="35.1" hidden="1" customHeight="1" x14ac:dyDescent="0.25">
      <c r="B366" s="508">
        <v>358</v>
      </c>
      <c r="C366" s="508" t="s">
        <v>203</v>
      </c>
      <c r="D366" s="549" t="s">
        <v>674</v>
      </c>
      <c r="E366" s="508"/>
      <c r="F366" s="515"/>
      <c r="G366" s="508"/>
      <c r="H366" s="544" t="s">
        <v>669</v>
      </c>
      <c r="I366" s="513" t="s">
        <v>3810</v>
      </c>
      <c r="J366" s="508" t="s">
        <v>45</v>
      </c>
      <c r="K366" s="515"/>
      <c r="L366" s="545" t="s">
        <v>144</v>
      </c>
      <c r="M366" s="508" t="s">
        <v>3636</v>
      </c>
      <c r="N366" s="508" t="s">
        <v>152</v>
      </c>
      <c r="O366" s="508" t="s">
        <v>179</v>
      </c>
      <c r="P366" s="517"/>
      <c r="Q366" s="517">
        <v>1.1000000000000001</v>
      </c>
      <c r="R366" s="508"/>
      <c r="S366" s="517"/>
      <c r="T366" s="508" t="s">
        <v>173</v>
      </c>
      <c r="U366" s="517"/>
      <c r="V366" s="508"/>
      <c r="W366" s="518"/>
      <c r="X366" s="508"/>
      <c r="Y366" s="517"/>
      <c r="Z366" s="519">
        <f>W366/3</f>
        <v>0</v>
      </c>
      <c r="AA366" s="508"/>
      <c r="AB366" s="508"/>
      <c r="AC366" s="508"/>
      <c r="AD366" s="508"/>
      <c r="AE366" s="508"/>
      <c r="AF366" s="508"/>
      <c r="AG366" s="508"/>
      <c r="AH366" s="508"/>
      <c r="AI366" s="508"/>
      <c r="AJ366" s="508"/>
      <c r="AK366" s="518"/>
      <c r="AL366" s="518"/>
      <c r="AM366" s="518"/>
      <c r="AN366" s="508" t="s">
        <v>949</v>
      </c>
      <c r="AO366" s="508"/>
    </row>
    <row r="367" spans="2:41" s="576" customFormat="1" ht="35.1" hidden="1" customHeight="1" x14ac:dyDescent="0.25">
      <c r="B367" s="508">
        <v>359</v>
      </c>
      <c r="C367" s="508" t="s">
        <v>203</v>
      </c>
      <c r="D367" s="541" t="s">
        <v>3365</v>
      </c>
      <c r="E367" s="508"/>
      <c r="F367" s="515"/>
      <c r="G367" s="508"/>
      <c r="H367" s="544" t="s">
        <v>1693</v>
      </c>
      <c r="I367" s="513" t="s">
        <v>3810</v>
      </c>
      <c r="J367" s="544" t="s">
        <v>45</v>
      </c>
      <c r="K367" s="515"/>
      <c r="L367" s="545" t="s">
        <v>144</v>
      </c>
      <c r="M367" s="508" t="s">
        <v>3636</v>
      </c>
      <c r="N367" s="508" t="s">
        <v>152</v>
      </c>
      <c r="O367" s="508" t="s">
        <v>179</v>
      </c>
      <c r="P367" s="517" t="s">
        <v>1694</v>
      </c>
      <c r="Q367" s="517">
        <v>1.1000000000000001</v>
      </c>
      <c r="R367" s="508"/>
      <c r="S367" s="517"/>
      <c r="T367" s="508" t="s">
        <v>172</v>
      </c>
      <c r="U367" s="517"/>
      <c r="V367" s="508"/>
      <c r="W367" s="518"/>
      <c r="X367" s="508"/>
      <c r="Y367" s="517"/>
      <c r="Z367" s="519"/>
      <c r="AA367" s="508">
        <v>2000</v>
      </c>
      <c r="AB367" s="508"/>
      <c r="AC367" s="508"/>
      <c r="AD367" s="508"/>
      <c r="AE367" s="508"/>
      <c r="AF367" s="508"/>
      <c r="AG367" s="508"/>
      <c r="AH367" s="508"/>
      <c r="AI367" s="508"/>
      <c r="AJ367" s="508"/>
      <c r="AK367" s="518"/>
      <c r="AL367" s="518"/>
      <c r="AM367" s="518"/>
      <c r="AN367" s="508" t="s">
        <v>949</v>
      </c>
      <c r="AO367" s="508"/>
    </row>
    <row r="368" spans="2:41" s="576" customFormat="1" ht="35.1" hidden="1" customHeight="1" x14ac:dyDescent="0.25">
      <c r="B368" s="508">
        <v>360</v>
      </c>
      <c r="C368" s="508" t="s">
        <v>203</v>
      </c>
      <c r="D368" s="541" t="s">
        <v>3364</v>
      </c>
      <c r="E368" s="508"/>
      <c r="F368" s="515"/>
      <c r="G368" s="508"/>
      <c r="H368" s="544" t="s">
        <v>1692</v>
      </c>
      <c r="I368" s="513" t="s">
        <v>3810</v>
      </c>
      <c r="J368" s="544" t="s">
        <v>45</v>
      </c>
      <c r="K368" s="515"/>
      <c r="L368" s="545" t="s">
        <v>144</v>
      </c>
      <c r="M368" s="508" t="s">
        <v>3636</v>
      </c>
      <c r="N368" s="508" t="s">
        <v>152</v>
      </c>
      <c r="O368" s="508" t="s">
        <v>180</v>
      </c>
      <c r="P368" s="517">
        <v>1.7</v>
      </c>
      <c r="Q368" s="517">
        <v>1.5</v>
      </c>
      <c r="R368" s="508"/>
      <c r="S368" s="517"/>
      <c r="T368" s="508" t="s">
        <v>172</v>
      </c>
      <c r="U368" s="517"/>
      <c r="V368" s="508"/>
      <c r="W368" s="518"/>
      <c r="X368" s="508"/>
      <c r="Y368" s="517"/>
      <c r="Z368" s="519"/>
      <c r="AA368" s="508">
        <v>4000</v>
      </c>
      <c r="AB368" s="508"/>
      <c r="AC368" s="508"/>
      <c r="AD368" s="508"/>
      <c r="AE368" s="508"/>
      <c r="AF368" s="508"/>
      <c r="AG368" s="508"/>
      <c r="AH368" s="508"/>
      <c r="AI368" s="508"/>
      <c r="AJ368" s="508"/>
      <c r="AK368" s="518"/>
      <c r="AL368" s="518"/>
      <c r="AM368" s="518"/>
      <c r="AN368" s="508" t="s">
        <v>949</v>
      </c>
      <c r="AO368" s="508"/>
    </row>
    <row r="369" spans="2:41" s="576" customFormat="1" ht="35.1" hidden="1" customHeight="1" x14ac:dyDescent="0.25">
      <c r="B369" s="508">
        <v>361</v>
      </c>
      <c r="C369" s="508" t="s">
        <v>203</v>
      </c>
      <c r="D369" s="549" t="s">
        <v>591</v>
      </c>
      <c r="E369" s="508"/>
      <c r="F369" s="515"/>
      <c r="G369" s="508"/>
      <c r="H369" s="544" t="s">
        <v>661</v>
      </c>
      <c r="I369" s="513" t="s">
        <v>3810</v>
      </c>
      <c r="J369" s="508" t="s">
        <v>45</v>
      </c>
      <c r="K369" s="515"/>
      <c r="L369" s="545" t="s">
        <v>144</v>
      </c>
      <c r="M369" s="508" t="s">
        <v>3636</v>
      </c>
      <c r="N369" s="508" t="s">
        <v>154</v>
      </c>
      <c r="O369" s="508" t="s">
        <v>180</v>
      </c>
      <c r="P369" s="517"/>
      <c r="Q369" s="517">
        <v>1.3</v>
      </c>
      <c r="R369" s="508"/>
      <c r="S369" s="517"/>
      <c r="T369" s="508" t="s">
        <v>172</v>
      </c>
      <c r="U369" s="517"/>
      <c r="V369" s="508"/>
      <c r="W369" s="518"/>
      <c r="X369" s="508"/>
      <c r="Y369" s="517"/>
      <c r="Z369" s="519">
        <f>W369/3</f>
        <v>0</v>
      </c>
      <c r="AA369" s="508"/>
      <c r="AB369" s="508"/>
      <c r="AC369" s="508"/>
      <c r="AD369" s="508"/>
      <c r="AE369" s="508"/>
      <c r="AF369" s="508"/>
      <c r="AG369" s="508"/>
      <c r="AH369" s="508"/>
      <c r="AI369" s="508"/>
      <c r="AJ369" s="508"/>
      <c r="AK369" s="518"/>
      <c r="AL369" s="518"/>
      <c r="AM369" s="518"/>
      <c r="AN369" s="508"/>
      <c r="AO369" s="508"/>
    </row>
    <row r="370" spans="2:41" s="576" customFormat="1" ht="35.1" hidden="1" customHeight="1" x14ac:dyDescent="0.25">
      <c r="B370" s="508">
        <v>362</v>
      </c>
      <c r="C370" s="508" t="s">
        <v>203</v>
      </c>
      <c r="D370" s="541" t="s">
        <v>3363</v>
      </c>
      <c r="E370" s="508"/>
      <c r="F370" s="515"/>
      <c r="G370" s="508"/>
      <c r="H370" s="544" t="s">
        <v>1677</v>
      </c>
      <c r="I370" s="513" t="s">
        <v>3810</v>
      </c>
      <c r="J370" s="544" t="s">
        <v>45</v>
      </c>
      <c r="K370" s="515"/>
      <c r="L370" s="508" t="s">
        <v>144</v>
      </c>
      <c r="M370" s="508" t="s">
        <v>3636</v>
      </c>
      <c r="N370" s="508" t="s">
        <v>154</v>
      </c>
      <c r="O370" s="508" t="s">
        <v>178</v>
      </c>
      <c r="P370" s="517">
        <v>1</v>
      </c>
      <c r="Q370" s="517">
        <v>0.9</v>
      </c>
      <c r="R370" s="508" t="s">
        <v>774</v>
      </c>
      <c r="S370" s="517"/>
      <c r="T370" s="508" t="s">
        <v>172</v>
      </c>
      <c r="U370" s="517"/>
      <c r="V370" s="508"/>
      <c r="W370" s="518"/>
      <c r="X370" s="508"/>
      <c r="Y370" s="517"/>
      <c r="Z370" s="519"/>
      <c r="AA370" s="508">
        <v>1330</v>
      </c>
      <c r="AB370" s="508"/>
      <c r="AC370" s="508"/>
      <c r="AD370" s="508"/>
      <c r="AE370" s="508"/>
      <c r="AF370" s="508"/>
      <c r="AG370" s="508"/>
      <c r="AH370" s="508"/>
      <c r="AI370" s="508"/>
      <c r="AJ370" s="508"/>
      <c r="AK370" s="518"/>
      <c r="AL370" s="518"/>
      <c r="AM370" s="518"/>
      <c r="AN370" s="508"/>
      <c r="AO370" s="508"/>
    </row>
    <row r="371" spans="2:41" s="576" customFormat="1" ht="35.1" hidden="1" customHeight="1" x14ac:dyDescent="0.25">
      <c r="B371" s="508">
        <v>363</v>
      </c>
      <c r="C371" s="508" t="s">
        <v>203</v>
      </c>
      <c r="D371" s="541" t="s">
        <v>3362</v>
      </c>
      <c r="E371" s="508"/>
      <c r="F371" s="515"/>
      <c r="G371" s="508"/>
      <c r="H371" s="544" t="s">
        <v>1687</v>
      </c>
      <c r="I371" s="513" t="s">
        <v>3810</v>
      </c>
      <c r="J371" s="508" t="s">
        <v>45</v>
      </c>
      <c r="K371" s="515"/>
      <c r="L371" s="545" t="s">
        <v>144</v>
      </c>
      <c r="M371" s="565" t="s">
        <v>3636</v>
      </c>
      <c r="N371" s="508" t="s">
        <v>154</v>
      </c>
      <c r="O371" s="508" t="s">
        <v>178</v>
      </c>
      <c r="P371" s="517">
        <v>1</v>
      </c>
      <c r="Q371" s="517">
        <v>0.8</v>
      </c>
      <c r="R371" s="508" t="s">
        <v>775</v>
      </c>
      <c r="S371" s="517"/>
      <c r="T371" s="508" t="s">
        <v>173</v>
      </c>
      <c r="U371" s="517"/>
      <c r="V371" s="508"/>
      <c r="W371" s="518"/>
      <c r="X371" s="508"/>
      <c r="Y371" s="517"/>
      <c r="Z371" s="519"/>
      <c r="AA371" s="508">
        <v>1.33</v>
      </c>
      <c r="AB371" s="508"/>
      <c r="AC371" s="508"/>
      <c r="AD371" s="508"/>
      <c r="AE371" s="508"/>
      <c r="AF371" s="508"/>
      <c r="AG371" s="508"/>
      <c r="AH371" s="508"/>
      <c r="AI371" s="508"/>
      <c r="AJ371" s="508"/>
      <c r="AK371" s="518"/>
      <c r="AL371" s="518"/>
      <c r="AM371" s="518"/>
      <c r="AN371" s="508"/>
      <c r="AO371" s="508"/>
    </row>
    <row r="372" spans="2:41" s="576" customFormat="1" ht="35.1" hidden="1" customHeight="1" x14ac:dyDescent="0.25">
      <c r="B372" s="508">
        <v>364</v>
      </c>
      <c r="C372" s="508" t="s">
        <v>203</v>
      </c>
      <c r="D372" s="541" t="s">
        <v>3366</v>
      </c>
      <c r="E372" s="508"/>
      <c r="F372" s="515"/>
      <c r="G372" s="508"/>
      <c r="H372" s="544" t="s">
        <v>1679</v>
      </c>
      <c r="I372" s="513" t="s">
        <v>3810</v>
      </c>
      <c r="J372" s="508" t="s">
        <v>45</v>
      </c>
      <c r="K372" s="515"/>
      <c r="L372" s="508" t="s">
        <v>144</v>
      </c>
      <c r="M372" s="508" t="s">
        <v>3636</v>
      </c>
      <c r="N372" s="508" t="s">
        <v>155</v>
      </c>
      <c r="O372" s="508" t="s">
        <v>181</v>
      </c>
      <c r="P372" s="517">
        <v>1.9</v>
      </c>
      <c r="Q372" s="517">
        <v>1.6</v>
      </c>
      <c r="R372" s="508"/>
      <c r="S372" s="517"/>
      <c r="T372" s="508" t="s">
        <v>172</v>
      </c>
      <c r="U372" s="517"/>
      <c r="V372" s="508"/>
      <c r="W372" s="518"/>
      <c r="X372" s="508"/>
      <c r="Y372" s="517"/>
      <c r="Z372" s="519"/>
      <c r="AA372" s="508">
        <v>1500</v>
      </c>
      <c r="AB372" s="508"/>
      <c r="AC372" s="508"/>
      <c r="AD372" s="508"/>
      <c r="AE372" s="508"/>
      <c r="AF372" s="508"/>
      <c r="AG372" s="508"/>
      <c r="AH372" s="508"/>
      <c r="AI372" s="508"/>
      <c r="AJ372" s="508"/>
      <c r="AK372" s="518"/>
      <c r="AL372" s="518"/>
      <c r="AM372" s="518"/>
      <c r="AN372" s="508"/>
      <c r="AO372" s="508"/>
    </row>
    <row r="373" spans="2:41" s="576" customFormat="1" ht="35.1" hidden="1" customHeight="1" x14ac:dyDescent="0.25">
      <c r="B373" s="508">
        <v>365</v>
      </c>
      <c r="C373" s="508" t="s">
        <v>203</v>
      </c>
      <c r="D373" s="541" t="s">
        <v>3367</v>
      </c>
      <c r="E373" s="508"/>
      <c r="F373" s="515"/>
      <c r="G373" s="508"/>
      <c r="H373" s="544" t="s">
        <v>1678</v>
      </c>
      <c r="I373" s="513" t="s">
        <v>3810</v>
      </c>
      <c r="J373" s="508" t="s">
        <v>45</v>
      </c>
      <c r="K373" s="515"/>
      <c r="L373" s="508" t="s">
        <v>144</v>
      </c>
      <c r="M373" s="508" t="s">
        <v>3636</v>
      </c>
      <c r="N373" s="508" t="s">
        <v>155</v>
      </c>
      <c r="O373" s="508" t="s">
        <v>181</v>
      </c>
      <c r="P373" s="517">
        <v>2.1</v>
      </c>
      <c r="Q373" s="517">
        <v>1.7</v>
      </c>
      <c r="R373" s="508"/>
      <c r="S373" s="517"/>
      <c r="T373" s="508" t="s">
        <v>172</v>
      </c>
      <c r="U373" s="517"/>
      <c r="V373" s="508"/>
      <c r="W373" s="518"/>
      <c r="X373" s="508"/>
      <c r="Y373" s="517"/>
      <c r="Z373" s="519"/>
      <c r="AA373" s="508">
        <v>2000</v>
      </c>
      <c r="AB373" s="508"/>
      <c r="AC373" s="508"/>
      <c r="AD373" s="508"/>
      <c r="AE373" s="508"/>
      <c r="AF373" s="508"/>
      <c r="AG373" s="508"/>
      <c r="AH373" s="508"/>
      <c r="AI373" s="508"/>
      <c r="AJ373" s="508"/>
      <c r="AK373" s="518"/>
      <c r="AL373" s="518"/>
      <c r="AM373" s="518"/>
      <c r="AN373" s="508"/>
      <c r="AO373" s="508"/>
    </row>
    <row r="374" spans="2:41" s="576" customFormat="1" ht="35.1" hidden="1" customHeight="1" x14ac:dyDescent="0.25">
      <c r="B374" s="508">
        <v>366</v>
      </c>
      <c r="C374" s="508" t="s">
        <v>203</v>
      </c>
      <c r="D374" s="549"/>
      <c r="E374" s="508"/>
      <c r="F374" s="515"/>
      <c r="G374" s="508"/>
      <c r="H374" s="544" t="s">
        <v>1681</v>
      </c>
      <c r="I374" s="513" t="s">
        <v>3810</v>
      </c>
      <c r="J374" s="508" t="s">
        <v>45</v>
      </c>
      <c r="K374" s="515"/>
      <c r="L374" s="508" t="s">
        <v>144</v>
      </c>
      <c r="M374" s="508" t="s">
        <v>3636</v>
      </c>
      <c r="N374" s="508" t="s">
        <v>157</v>
      </c>
      <c r="O374" s="508" t="s">
        <v>180</v>
      </c>
      <c r="P374" s="517">
        <v>1.6</v>
      </c>
      <c r="Q374" s="517">
        <v>1.3</v>
      </c>
      <c r="R374" s="508"/>
      <c r="S374" s="517"/>
      <c r="T374" s="508" t="s">
        <v>172</v>
      </c>
      <c r="U374" s="517"/>
      <c r="V374" s="508"/>
      <c r="W374" s="518"/>
      <c r="X374" s="508"/>
      <c r="Y374" s="517"/>
      <c r="Z374" s="519"/>
      <c r="AA374" s="508">
        <v>1500</v>
      </c>
      <c r="AB374" s="508"/>
      <c r="AC374" s="508"/>
      <c r="AD374" s="508"/>
      <c r="AE374" s="508"/>
      <c r="AF374" s="508"/>
      <c r="AG374" s="508"/>
      <c r="AH374" s="508"/>
      <c r="AI374" s="508"/>
      <c r="AJ374" s="508"/>
      <c r="AK374" s="518"/>
      <c r="AL374" s="518"/>
      <c r="AM374" s="518"/>
      <c r="AN374" s="508"/>
      <c r="AO374" s="508"/>
    </row>
    <row r="375" spans="2:41" s="576" customFormat="1" ht="35.1" hidden="1" customHeight="1" x14ac:dyDescent="0.25">
      <c r="B375" s="508">
        <v>367</v>
      </c>
      <c r="C375" s="508" t="s">
        <v>203</v>
      </c>
      <c r="D375" s="541" t="s">
        <v>3368</v>
      </c>
      <c r="E375" s="508"/>
      <c r="F375" s="515"/>
      <c r="G375" s="508"/>
      <c r="H375" s="544" t="s">
        <v>1680</v>
      </c>
      <c r="I375" s="513" t="s">
        <v>3810</v>
      </c>
      <c r="J375" s="508" t="s">
        <v>45</v>
      </c>
      <c r="K375" s="515"/>
      <c r="L375" s="508" t="s">
        <v>144</v>
      </c>
      <c r="M375" s="508" t="s">
        <v>3636</v>
      </c>
      <c r="N375" s="508" t="s">
        <v>157</v>
      </c>
      <c r="O375" s="508" t="s">
        <v>181</v>
      </c>
      <c r="P375" s="517">
        <v>2</v>
      </c>
      <c r="Q375" s="517">
        <v>1.7</v>
      </c>
      <c r="R375" s="508"/>
      <c r="S375" s="517"/>
      <c r="T375" s="508" t="s">
        <v>172</v>
      </c>
      <c r="U375" s="517"/>
      <c r="V375" s="508"/>
      <c r="W375" s="518"/>
      <c r="X375" s="508"/>
      <c r="Y375" s="517"/>
      <c r="Z375" s="519"/>
      <c r="AA375" s="508">
        <v>2000</v>
      </c>
      <c r="AB375" s="508"/>
      <c r="AC375" s="508"/>
      <c r="AD375" s="508"/>
      <c r="AE375" s="508"/>
      <c r="AF375" s="508"/>
      <c r="AG375" s="508"/>
      <c r="AH375" s="508"/>
      <c r="AI375" s="508"/>
      <c r="AJ375" s="508"/>
      <c r="AK375" s="518"/>
      <c r="AL375" s="518"/>
      <c r="AM375" s="518"/>
      <c r="AN375" s="508"/>
      <c r="AO375" s="508"/>
    </row>
    <row r="376" spans="2:41" s="576" customFormat="1" ht="35.1" hidden="1" customHeight="1" x14ac:dyDescent="0.25">
      <c r="B376" s="508">
        <v>368</v>
      </c>
      <c r="C376" s="508" t="s">
        <v>203</v>
      </c>
      <c r="D376" s="541" t="s">
        <v>3319</v>
      </c>
      <c r="E376" s="516"/>
      <c r="F376" s="511"/>
      <c r="G376" s="516"/>
      <c r="H376" s="544" t="s">
        <v>3318</v>
      </c>
      <c r="I376" s="513" t="s">
        <v>3810</v>
      </c>
      <c r="J376" s="544" t="s">
        <v>45</v>
      </c>
      <c r="K376" s="515"/>
      <c r="L376" s="508" t="s">
        <v>144</v>
      </c>
      <c r="M376" s="508" t="s">
        <v>3636</v>
      </c>
      <c r="N376" s="508" t="s">
        <v>152</v>
      </c>
      <c r="O376" s="508" t="s">
        <v>179</v>
      </c>
      <c r="P376" s="517">
        <v>1.3</v>
      </c>
      <c r="Q376" s="517">
        <v>1.1000000000000001</v>
      </c>
      <c r="R376" s="508"/>
      <c r="S376" s="517"/>
      <c r="T376" s="508" t="s">
        <v>172</v>
      </c>
      <c r="U376" s="517"/>
      <c r="V376" s="508"/>
      <c r="W376" s="518"/>
      <c r="X376" s="508"/>
      <c r="Y376" s="517"/>
      <c r="Z376" s="519"/>
      <c r="AA376" s="508"/>
      <c r="AB376" s="508"/>
      <c r="AC376" s="508"/>
      <c r="AD376" s="508"/>
      <c r="AE376" s="508"/>
      <c r="AF376" s="508"/>
      <c r="AG376" s="508"/>
      <c r="AH376" s="520"/>
      <c r="AI376" s="520"/>
      <c r="AJ376" s="520"/>
      <c r="AK376" s="521"/>
      <c r="AL376" s="521"/>
      <c r="AM376" s="521"/>
      <c r="AN376" s="508"/>
      <c r="AO376" s="520"/>
    </row>
    <row r="377" spans="2:41" s="576" customFormat="1" ht="35.1" hidden="1" customHeight="1" x14ac:dyDescent="0.25">
      <c r="B377" s="508">
        <v>369</v>
      </c>
      <c r="C377" s="508" t="s">
        <v>203</v>
      </c>
      <c r="D377" s="541" t="s">
        <v>3320</v>
      </c>
      <c r="E377" s="516"/>
      <c r="F377" s="511"/>
      <c r="G377" s="516"/>
      <c r="H377" s="544" t="s">
        <v>3321</v>
      </c>
      <c r="I377" s="513" t="s">
        <v>3810</v>
      </c>
      <c r="J377" s="544" t="s">
        <v>45</v>
      </c>
      <c r="K377" s="515"/>
      <c r="L377" s="508" t="s">
        <v>144</v>
      </c>
      <c r="M377" s="508" t="s">
        <v>3636</v>
      </c>
      <c r="N377" s="508" t="s">
        <v>152</v>
      </c>
      <c r="O377" s="508" t="s">
        <v>180</v>
      </c>
      <c r="P377" s="517">
        <v>1.7</v>
      </c>
      <c r="Q377" s="517">
        <v>1.4</v>
      </c>
      <c r="R377" s="508"/>
      <c r="S377" s="517"/>
      <c r="T377" s="508" t="s">
        <v>172</v>
      </c>
      <c r="U377" s="517"/>
      <c r="V377" s="508"/>
      <c r="W377" s="518"/>
      <c r="X377" s="508"/>
      <c r="Y377" s="517"/>
      <c r="Z377" s="519"/>
      <c r="AA377" s="508"/>
      <c r="AB377" s="508"/>
      <c r="AC377" s="508"/>
      <c r="AD377" s="508"/>
      <c r="AE377" s="508"/>
      <c r="AF377" s="508"/>
      <c r="AG377" s="508"/>
      <c r="AH377" s="520"/>
      <c r="AI377" s="520"/>
      <c r="AJ377" s="520"/>
      <c r="AK377" s="521"/>
      <c r="AL377" s="521"/>
      <c r="AM377" s="521"/>
      <c r="AN377" s="508"/>
      <c r="AO377" s="520"/>
    </row>
    <row r="378" spans="2:41" s="576" customFormat="1" ht="35.1" hidden="1" customHeight="1" x14ac:dyDescent="0.25">
      <c r="B378" s="508">
        <v>370</v>
      </c>
      <c r="C378" s="508" t="s">
        <v>203</v>
      </c>
      <c r="D378" s="549"/>
      <c r="E378" s="508"/>
      <c r="F378" s="515"/>
      <c r="G378" s="508"/>
      <c r="H378" s="508" t="s">
        <v>538</v>
      </c>
      <c r="I378" s="513" t="s">
        <v>3810</v>
      </c>
      <c r="J378" s="508" t="s">
        <v>531</v>
      </c>
      <c r="K378" s="515"/>
      <c r="L378" s="508" t="s">
        <v>144</v>
      </c>
      <c r="M378" s="508" t="s">
        <v>3637</v>
      </c>
      <c r="N378" s="508" t="s">
        <v>152</v>
      </c>
      <c r="O378" s="508" t="s">
        <v>177</v>
      </c>
      <c r="P378" s="517"/>
      <c r="Q378" s="517"/>
      <c r="R378" s="508"/>
      <c r="S378" s="517" t="s">
        <v>451</v>
      </c>
      <c r="T378" s="508" t="s">
        <v>172</v>
      </c>
      <c r="U378" s="517"/>
      <c r="V378" s="508"/>
      <c r="W378" s="518"/>
      <c r="X378" s="508"/>
      <c r="Y378" s="517"/>
      <c r="Z378" s="519">
        <f t="shared" ref="Z378:Z398" si="7">W378/3</f>
        <v>0</v>
      </c>
      <c r="AA378" s="508">
        <v>1600</v>
      </c>
      <c r="AB378" s="508"/>
      <c r="AC378" s="508"/>
      <c r="AD378" s="508"/>
      <c r="AE378" s="508"/>
      <c r="AF378" s="508"/>
      <c r="AG378" s="508"/>
      <c r="AH378" s="508"/>
      <c r="AI378" s="508"/>
      <c r="AJ378" s="508"/>
      <c r="AK378" s="518"/>
      <c r="AL378" s="518"/>
      <c r="AM378" s="518"/>
      <c r="AN378" s="508"/>
      <c r="AO378" s="508"/>
    </row>
    <row r="379" spans="2:41" s="576" customFormat="1" ht="35.1" hidden="1" customHeight="1" x14ac:dyDescent="0.25">
      <c r="B379" s="508">
        <v>371</v>
      </c>
      <c r="C379" s="508" t="s">
        <v>203</v>
      </c>
      <c r="D379" s="549"/>
      <c r="E379" s="508"/>
      <c r="F379" s="515"/>
      <c r="G379" s="508"/>
      <c r="H379" s="508" t="s">
        <v>544</v>
      </c>
      <c r="I379" s="513" t="s">
        <v>3810</v>
      </c>
      <c r="J379" s="508" t="s">
        <v>531</v>
      </c>
      <c r="K379" s="515"/>
      <c r="L379" s="508" t="s">
        <v>144</v>
      </c>
      <c r="M379" s="508" t="s">
        <v>3636</v>
      </c>
      <c r="N379" s="508" t="s">
        <v>152</v>
      </c>
      <c r="O379" s="508" t="s">
        <v>176</v>
      </c>
      <c r="P379" s="517"/>
      <c r="Q379" s="517"/>
      <c r="R379" s="508"/>
      <c r="S379" s="517" t="s">
        <v>451</v>
      </c>
      <c r="T379" s="508" t="s">
        <v>173</v>
      </c>
      <c r="U379" s="517"/>
      <c r="V379" s="508"/>
      <c r="W379" s="518"/>
      <c r="X379" s="508"/>
      <c r="Y379" s="517"/>
      <c r="Z379" s="519">
        <f t="shared" si="7"/>
        <v>0</v>
      </c>
      <c r="AA379" s="508">
        <v>1200</v>
      </c>
      <c r="AB379" s="508"/>
      <c r="AC379" s="508"/>
      <c r="AD379" s="508"/>
      <c r="AE379" s="508"/>
      <c r="AF379" s="508"/>
      <c r="AG379" s="508"/>
      <c r="AH379" s="508"/>
      <c r="AI379" s="508"/>
      <c r="AJ379" s="508"/>
      <c r="AK379" s="518"/>
      <c r="AL379" s="518"/>
      <c r="AM379" s="518"/>
      <c r="AN379" s="508"/>
      <c r="AO379" s="508"/>
    </row>
    <row r="380" spans="2:41" s="576" customFormat="1" ht="35.1" hidden="1" customHeight="1" x14ac:dyDescent="0.25">
      <c r="B380" s="508">
        <v>372</v>
      </c>
      <c r="C380" s="508" t="s">
        <v>203</v>
      </c>
      <c r="D380" s="549"/>
      <c r="E380" s="508"/>
      <c r="F380" s="515"/>
      <c r="G380" s="508"/>
      <c r="H380" s="508" t="s">
        <v>545</v>
      </c>
      <c r="I380" s="513" t="s">
        <v>3810</v>
      </c>
      <c r="J380" s="508" t="s">
        <v>531</v>
      </c>
      <c r="K380" s="515"/>
      <c r="L380" s="508" t="s">
        <v>144</v>
      </c>
      <c r="M380" s="508" t="s">
        <v>3636</v>
      </c>
      <c r="N380" s="508" t="s">
        <v>152</v>
      </c>
      <c r="O380" s="508" t="s">
        <v>176</v>
      </c>
      <c r="P380" s="517"/>
      <c r="Q380" s="517"/>
      <c r="R380" s="508"/>
      <c r="S380" s="517" t="s">
        <v>451</v>
      </c>
      <c r="T380" s="508" t="s">
        <v>174</v>
      </c>
      <c r="U380" s="517"/>
      <c r="V380" s="508"/>
      <c r="W380" s="518"/>
      <c r="X380" s="508"/>
      <c r="Y380" s="517"/>
      <c r="Z380" s="519">
        <f t="shared" si="7"/>
        <v>0</v>
      </c>
      <c r="AA380" s="508">
        <v>1600</v>
      </c>
      <c r="AB380" s="508"/>
      <c r="AC380" s="508"/>
      <c r="AD380" s="508"/>
      <c r="AE380" s="508"/>
      <c r="AF380" s="508"/>
      <c r="AG380" s="508"/>
      <c r="AH380" s="508"/>
      <c r="AI380" s="508"/>
      <c r="AJ380" s="508"/>
      <c r="AK380" s="518"/>
      <c r="AL380" s="518"/>
      <c r="AM380" s="518"/>
      <c r="AN380" s="508"/>
      <c r="AO380" s="508"/>
    </row>
    <row r="381" spans="2:41" s="576" customFormat="1" ht="35.1" hidden="1" customHeight="1" x14ac:dyDescent="0.25">
      <c r="B381" s="508">
        <v>373</v>
      </c>
      <c r="C381" s="508" t="s">
        <v>203</v>
      </c>
      <c r="D381" s="549"/>
      <c r="E381" s="508"/>
      <c r="F381" s="515"/>
      <c r="G381" s="508"/>
      <c r="H381" s="508" t="s">
        <v>546</v>
      </c>
      <c r="I381" s="513" t="s">
        <v>3810</v>
      </c>
      <c r="J381" s="508" t="s">
        <v>531</v>
      </c>
      <c r="K381" s="515"/>
      <c r="L381" s="508" t="s">
        <v>144</v>
      </c>
      <c r="M381" s="508" t="s">
        <v>3636</v>
      </c>
      <c r="N381" s="508" t="s">
        <v>152</v>
      </c>
      <c r="O381" s="508" t="s">
        <v>177</v>
      </c>
      <c r="P381" s="517"/>
      <c r="Q381" s="517"/>
      <c r="R381" s="508"/>
      <c r="S381" s="517" t="s">
        <v>451</v>
      </c>
      <c r="T381" s="508" t="s">
        <v>173</v>
      </c>
      <c r="U381" s="517"/>
      <c r="V381" s="508"/>
      <c r="W381" s="518"/>
      <c r="X381" s="508"/>
      <c r="Y381" s="517"/>
      <c r="Z381" s="519">
        <f t="shared" si="7"/>
        <v>0</v>
      </c>
      <c r="AA381" s="508">
        <v>2000</v>
      </c>
      <c r="AB381" s="508"/>
      <c r="AC381" s="508"/>
      <c r="AD381" s="508"/>
      <c r="AE381" s="508"/>
      <c r="AF381" s="508"/>
      <c r="AG381" s="508"/>
      <c r="AH381" s="508"/>
      <c r="AI381" s="508"/>
      <c r="AJ381" s="508"/>
      <c r="AK381" s="518"/>
      <c r="AL381" s="518"/>
      <c r="AM381" s="518"/>
      <c r="AN381" s="508"/>
      <c r="AO381" s="508"/>
    </row>
    <row r="382" spans="2:41" s="576" customFormat="1" ht="35.1" hidden="1" customHeight="1" x14ac:dyDescent="0.25">
      <c r="B382" s="508">
        <v>374</v>
      </c>
      <c r="C382" s="508" t="s">
        <v>203</v>
      </c>
      <c r="D382" s="549"/>
      <c r="E382" s="508"/>
      <c r="F382" s="515"/>
      <c r="G382" s="508"/>
      <c r="H382" s="508" t="s">
        <v>547</v>
      </c>
      <c r="I382" s="513" t="s">
        <v>3810</v>
      </c>
      <c r="J382" s="508" t="s">
        <v>531</v>
      </c>
      <c r="K382" s="515"/>
      <c r="L382" s="508" t="s">
        <v>144</v>
      </c>
      <c r="M382" s="508" t="s">
        <v>3636</v>
      </c>
      <c r="N382" s="508" t="s">
        <v>152</v>
      </c>
      <c r="O382" s="508" t="s">
        <v>178</v>
      </c>
      <c r="P382" s="517"/>
      <c r="Q382" s="517"/>
      <c r="R382" s="508"/>
      <c r="S382" s="517" t="s">
        <v>451</v>
      </c>
      <c r="T382" s="508" t="s">
        <v>173</v>
      </c>
      <c r="U382" s="517"/>
      <c r="V382" s="508"/>
      <c r="W382" s="518"/>
      <c r="X382" s="508"/>
      <c r="Y382" s="517"/>
      <c r="Z382" s="519">
        <f t="shared" si="7"/>
        <v>0</v>
      </c>
      <c r="AA382" s="508">
        <v>2800</v>
      </c>
      <c r="AB382" s="508"/>
      <c r="AC382" s="508"/>
      <c r="AD382" s="508"/>
      <c r="AE382" s="508"/>
      <c r="AF382" s="508"/>
      <c r="AG382" s="508"/>
      <c r="AH382" s="508"/>
      <c r="AI382" s="508"/>
      <c r="AJ382" s="508"/>
      <c r="AK382" s="518"/>
      <c r="AL382" s="518"/>
      <c r="AM382" s="518"/>
      <c r="AN382" s="508"/>
      <c r="AO382" s="508"/>
    </row>
    <row r="383" spans="2:41" s="576" customFormat="1" ht="35.1" hidden="1" customHeight="1" x14ac:dyDescent="0.25">
      <c r="B383" s="508">
        <v>375</v>
      </c>
      <c r="C383" s="508" t="s">
        <v>203</v>
      </c>
      <c r="D383" s="549"/>
      <c r="E383" s="508"/>
      <c r="F383" s="515"/>
      <c r="G383" s="508"/>
      <c r="H383" s="508" t="s">
        <v>535</v>
      </c>
      <c r="I383" s="513" t="s">
        <v>3810</v>
      </c>
      <c r="J383" s="508" t="s">
        <v>531</v>
      </c>
      <c r="K383" s="515"/>
      <c r="L383" s="508" t="s">
        <v>144</v>
      </c>
      <c r="M383" s="508" t="s">
        <v>3636</v>
      </c>
      <c r="N383" s="508" t="s">
        <v>152</v>
      </c>
      <c r="O383" s="508" t="s">
        <v>179</v>
      </c>
      <c r="P383" s="517"/>
      <c r="Q383" s="517"/>
      <c r="R383" s="508"/>
      <c r="S383" s="517" t="s">
        <v>451</v>
      </c>
      <c r="T383" s="508" t="s">
        <v>172</v>
      </c>
      <c r="U383" s="517"/>
      <c r="V383" s="508"/>
      <c r="W383" s="518"/>
      <c r="X383" s="508"/>
      <c r="Y383" s="517"/>
      <c r="Z383" s="519">
        <f t="shared" si="7"/>
        <v>0</v>
      </c>
      <c r="AA383" s="508">
        <v>4000</v>
      </c>
      <c r="AB383" s="508"/>
      <c r="AC383" s="508"/>
      <c r="AD383" s="508"/>
      <c r="AE383" s="508"/>
      <c r="AF383" s="508"/>
      <c r="AG383" s="508"/>
      <c r="AH383" s="508"/>
      <c r="AI383" s="508"/>
      <c r="AJ383" s="508"/>
      <c r="AK383" s="518"/>
      <c r="AL383" s="518"/>
      <c r="AM383" s="518"/>
      <c r="AN383" s="508"/>
      <c r="AO383" s="508"/>
    </row>
    <row r="384" spans="2:41" s="576" customFormat="1" ht="35.1" hidden="1" customHeight="1" x14ac:dyDescent="0.25">
      <c r="B384" s="508">
        <v>376</v>
      </c>
      <c r="C384" s="508" t="s">
        <v>203</v>
      </c>
      <c r="D384" s="549"/>
      <c r="E384" s="508"/>
      <c r="F384" s="515"/>
      <c r="G384" s="508"/>
      <c r="H384" s="508" t="s">
        <v>537</v>
      </c>
      <c r="I384" s="513" t="s">
        <v>3810</v>
      </c>
      <c r="J384" s="508" t="s">
        <v>531</v>
      </c>
      <c r="K384" s="515"/>
      <c r="L384" s="508" t="s">
        <v>144</v>
      </c>
      <c r="M384" s="508" t="s">
        <v>3636</v>
      </c>
      <c r="N384" s="508" t="s">
        <v>152</v>
      </c>
      <c r="O384" s="508" t="s">
        <v>180</v>
      </c>
      <c r="P384" s="517"/>
      <c r="Q384" s="517"/>
      <c r="R384" s="508"/>
      <c r="S384" s="517" t="s">
        <v>451</v>
      </c>
      <c r="T384" s="508" t="s">
        <v>172</v>
      </c>
      <c r="U384" s="517"/>
      <c r="V384" s="508"/>
      <c r="W384" s="518"/>
      <c r="X384" s="508"/>
      <c r="Y384" s="517"/>
      <c r="Z384" s="519">
        <f t="shared" si="7"/>
        <v>0</v>
      </c>
      <c r="AA384" s="508">
        <v>5000</v>
      </c>
      <c r="AB384" s="508"/>
      <c r="AC384" s="508"/>
      <c r="AD384" s="508"/>
      <c r="AE384" s="508"/>
      <c r="AF384" s="508"/>
      <c r="AG384" s="508"/>
      <c r="AH384" s="508"/>
      <c r="AI384" s="508"/>
      <c r="AJ384" s="508"/>
      <c r="AK384" s="518"/>
      <c r="AL384" s="518"/>
      <c r="AM384" s="518"/>
      <c r="AN384" s="508"/>
      <c r="AO384" s="508"/>
    </row>
    <row r="385" spans="2:41" s="576" customFormat="1" ht="35.1" hidden="1" customHeight="1" x14ac:dyDescent="0.25">
      <c r="B385" s="508">
        <v>377</v>
      </c>
      <c r="C385" s="508" t="s">
        <v>203</v>
      </c>
      <c r="D385" s="549"/>
      <c r="E385" s="508"/>
      <c r="F385" s="515"/>
      <c r="G385" s="508"/>
      <c r="H385" s="508" t="s">
        <v>540</v>
      </c>
      <c r="I385" s="513" t="s">
        <v>3810</v>
      </c>
      <c r="J385" s="508" t="s">
        <v>531</v>
      </c>
      <c r="K385" s="515"/>
      <c r="L385" s="508" t="s">
        <v>144</v>
      </c>
      <c r="M385" s="508" t="s">
        <v>3637</v>
      </c>
      <c r="N385" s="508" t="s">
        <v>152</v>
      </c>
      <c r="O385" s="508" t="s">
        <v>178</v>
      </c>
      <c r="P385" s="517"/>
      <c r="Q385" s="517"/>
      <c r="R385" s="508"/>
      <c r="S385" s="517" t="s">
        <v>451</v>
      </c>
      <c r="T385" s="508" t="s">
        <v>172</v>
      </c>
      <c r="U385" s="517"/>
      <c r="V385" s="508"/>
      <c r="W385" s="518"/>
      <c r="X385" s="508"/>
      <c r="Y385" s="517"/>
      <c r="Z385" s="519">
        <f t="shared" si="7"/>
        <v>0</v>
      </c>
      <c r="AA385" s="508">
        <v>4000</v>
      </c>
      <c r="AB385" s="508"/>
      <c r="AC385" s="508"/>
      <c r="AD385" s="508"/>
      <c r="AE385" s="508"/>
      <c r="AF385" s="508"/>
      <c r="AG385" s="508"/>
      <c r="AH385" s="508"/>
      <c r="AI385" s="508"/>
      <c r="AJ385" s="508"/>
      <c r="AK385" s="518"/>
      <c r="AL385" s="518"/>
      <c r="AM385" s="518"/>
      <c r="AN385" s="508"/>
      <c r="AO385" s="508"/>
    </row>
    <row r="386" spans="2:41" s="576" customFormat="1" ht="35.1" hidden="1" customHeight="1" x14ac:dyDescent="0.25">
      <c r="B386" s="508">
        <v>378</v>
      </c>
      <c r="C386" s="508" t="s">
        <v>203</v>
      </c>
      <c r="D386" s="549"/>
      <c r="E386" s="508"/>
      <c r="F386" s="515"/>
      <c r="G386" s="508"/>
      <c r="H386" s="508" t="s">
        <v>543</v>
      </c>
      <c r="I386" s="513" t="s">
        <v>3810</v>
      </c>
      <c r="J386" s="508" t="s">
        <v>531</v>
      </c>
      <c r="K386" s="515"/>
      <c r="L386" s="508" t="s">
        <v>144</v>
      </c>
      <c r="M386" s="508" t="s">
        <v>3637</v>
      </c>
      <c r="N386" s="508" t="s">
        <v>152</v>
      </c>
      <c r="O386" s="508" t="s">
        <v>179</v>
      </c>
      <c r="P386" s="517"/>
      <c r="Q386" s="517"/>
      <c r="R386" s="508"/>
      <c r="S386" s="517" t="s">
        <v>451</v>
      </c>
      <c r="T386" s="508" t="s">
        <v>172</v>
      </c>
      <c r="U386" s="517"/>
      <c r="V386" s="508"/>
      <c r="W386" s="518"/>
      <c r="X386" s="508"/>
      <c r="Y386" s="517"/>
      <c r="Z386" s="519">
        <f t="shared" si="7"/>
        <v>0</v>
      </c>
      <c r="AA386" s="508">
        <v>4800</v>
      </c>
      <c r="AB386" s="508"/>
      <c r="AC386" s="508"/>
      <c r="AD386" s="508"/>
      <c r="AE386" s="508"/>
      <c r="AF386" s="508"/>
      <c r="AG386" s="508"/>
      <c r="AH386" s="508"/>
      <c r="AI386" s="508"/>
      <c r="AJ386" s="508"/>
      <c r="AK386" s="518"/>
      <c r="AL386" s="518"/>
      <c r="AM386" s="518"/>
      <c r="AN386" s="508"/>
      <c r="AO386" s="508"/>
    </row>
    <row r="387" spans="2:41" s="576" customFormat="1" ht="35.1" hidden="1" customHeight="1" x14ac:dyDescent="0.25">
      <c r="B387" s="508">
        <v>379</v>
      </c>
      <c r="C387" s="508" t="s">
        <v>203</v>
      </c>
      <c r="D387" s="549"/>
      <c r="E387" s="508"/>
      <c r="F387" s="515"/>
      <c r="G387" s="508"/>
      <c r="H387" s="508" t="s">
        <v>550</v>
      </c>
      <c r="I387" s="513" t="s">
        <v>3810</v>
      </c>
      <c r="J387" s="508" t="s">
        <v>531</v>
      </c>
      <c r="K387" s="515"/>
      <c r="L387" s="508" t="s">
        <v>144</v>
      </c>
      <c r="M387" s="508" t="s">
        <v>3637</v>
      </c>
      <c r="N387" s="508" t="s">
        <v>154</v>
      </c>
      <c r="O387" s="508" t="s">
        <v>180</v>
      </c>
      <c r="P387" s="517"/>
      <c r="Q387" s="517"/>
      <c r="R387" s="508"/>
      <c r="S387" s="517"/>
      <c r="T387" s="508" t="s">
        <v>172</v>
      </c>
      <c r="U387" s="517"/>
      <c r="V387" s="508"/>
      <c r="W387" s="518"/>
      <c r="X387" s="508"/>
      <c r="Y387" s="517"/>
      <c r="Z387" s="519">
        <f t="shared" si="7"/>
        <v>0</v>
      </c>
      <c r="AA387" s="508">
        <v>1600</v>
      </c>
      <c r="AB387" s="508"/>
      <c r="AC387" s="508"/>
      <c r="AD387" s="508"/>
      <c r="AE387" s="508"/>
      <c r="AF387" s="508"/>
      <c r="AG387" s="508"/>
      <c r="AH387" s="508"/>
      <c r="AI387" s="508"/>
      <c r="AJ387" s="508"/>
      <c r="AK387" s="518"/>
      <c r="AL387" s="518"/>
      <c r="AM387" s="518"/>
      <c r="AN387" s="508"/>
      <c r="AO387" s="508"/>
    </row>
    <row r="388" spans="2:41" s="576" customFormat="1" ht="35.1" hidden="1" customHeight="1" x14ac:dyDescent="0.25">
      <c r="B388" s="508">
        <v>380</v>
      </c>
      <c r="C388" s="508" t="s">
        <v>203</v>
      </c>
      <c r="D388" s="549"/>
      <c r="E388" s="508"/>
      <c r="F388" s="515"/>
      <c r="G388" s="508"/>
      <c r="H388" s="508" t="s">
        <v>530</v>
      </c>
      <c r="I388" s="513" t="s">
        <v>3810</v>
      </c>
      <c r="J388" s="508" t="s">
        <v>531</v>
      </c>
      <c r="K388" s="515"/>
      <c r="L388" s="508" t="s">
        <v>144</v>
      </c>
      <c r="M388" s="545" t="s">
        <v>3636</v>
      </c>
      <c r="N388" s="508" t="s">
        <v>152</v>
      </c>
      <c r="O388" s="508" t="s">
        <v>177</v>
      </c>
      <c r="P388" s="517"/>
      <c r="Q388" s="517"/>
      <c r="R388" s="508"/>
      <c r="S388" s="517" t="s">
        <v>451</v>
      </c>
      <c r="T388" s="508" t="s">
        <v>172</v>
      </c>
      <c r="U388" s="517"/>
      <c r="V388" s="508"/>
      <c r="W388" s="518"/>
      <c r="X388" s="508"/>
      <c r="Y388" s="517"/>
      <c r="Z388" s="519">
        <f t="shared" si="7"/>
        <v>0</v>
      </c>
      <c r="AA388" s="508">
        <v>800</v>
      </c>
      <c r="AB388" s="508"/>
      <c r="AC388" s="508"/>
      <c r="AD388" s="508"/>
      <c r="AE388" s="508"/>
      <c r="AF388" s="508"/>
      <c r="AG388" s="508"/>
      <c r="AH388" s="508"/>
      <c r="AI388" s="508"/>
      <c r="AJ388" s="508"/>
      <c r="AK388" s="518"/>
      <c r="AL388" s="518"/>
      <c r="AM388" s="518"/>
      <c r="AN388" s="508"/>
      <c r="AO388" s="508"/>
    </row>
    <row r="389" spans="2:41" s="576" customFormat="1" ht="35.1" hidden="1" customHeight="1" x14ac:dyDescent="0.25">
      <c r="B389" s="508">
        <v>381</v>
      </c>
      <c r="C389" s="508" t="s">
        <v>203</v>
      </c>
      <c r="D389" s="549"/>
      <c r="E389" s="508"/>
      <c r="F389" s="515"/>
      <c r="G389" s="508"/>
      <c r="H389" s="508" t="s">
        <v>532</v>
      </c>
      <c r="I389" s="513" t="s">
        <v>3810</v>
      </c>
      <c r="J389" s="508" t="s">
        <v>531</v>
      </c>
      <c r="K389" s="515"/>
      <c r="L389" s="508" t="s">
        <v>144</v>
      </c>
      <c r="M389" s="545" t="s">
        <v>3636</v>
      </c>
      <c r="N389" s="508" t="s">
        <v>152</v>
      </c>
      <c r="O389" s="508" t="s">
        <v>178</v>
      </c>
      <c r="P389" s="517"/>
      <c r="Q389" s="517"/>
      <c r="R389" s="508"/>
      <c r="S389" s="517" t="s">
        <v>451</v>
      </c>
      <c r="T389" s="508" t="s">
        <v>172</v>
      </c>
      <c r="U389" s="517"/>
      <c r="V389" s="508"/>
      <c r="W389" s="518"/>
      <c r="X389" s="508"/>
      <c r="Y389" s="517"/>
      <c r="Z389" s="519">
        <f t="shared" si="7"/>
        <v>0</v>
      </c>
      <c r="AA389" s="508">
        <v>1200</v>
      </c>
      <c r="AB389" s="508"/>
      <c r="AC389" s="508"/>
      <c r="AD389" s="508"/>
      <c r="AE389" s="508"/>
      <c r="AF389" s="508"/>
      <c r="AG389" s="508"/>
      <c r="AH389" s="508"/>
      <c r="AI389" s="508"/>
      <c r="AJ389" s="508"/>
      <c r="AK389" s="518"/>
      <c r="AL389" s="518"/>
      <c r="AM389" s="518"/>
      <c r="AN389" s="508"/>
      <c r="AO389" s="508"/>
    </row>
    <row r="390" spans="2:41" s="576" customFormat="1" ht="35.1" hidden="1" customHeight="1" x14ac:dyDescent="0.25">
      <c r="B390" s="508">
        <v>382</v>
      </c>
      <c r="C390" s="508" t="s">
        <v>203</v>
      </c>
      <c r="D390" s="549"/>
      <c r="E390" s="508"/>
      <c r="F390" s="515"/>
      <c r="G390" s="508"/>
      <c r="H390" s="508" t="s">
        <v>533</v>
      </c>
      <c r="I390" s="513" t="s">
        <v>3810</v>
      </c>
      <c r="J390" s="508" t="s">
        <v>531</v>
      </c>
      <c r="K390" s="515"/>
      <c r="L390" s="508" t="s">
        <v>144</v>
      </c>
      <c r="M390" s="545" t="s">
        <v>3636</v>
      </c>
      <c r="N390" s="508" t="s">
        <v>152</v>
      </c>
      <c r="O390" s="508" t="s">
        <v>179</v>
      </c>
      <c r="P390" s="517"/>
      <c r="Q390" s="517"/>
      <c r="R390" s="508"/>
      <c r="S390" s="517" t="s">
        <v>451</v>
      </c>
      <c r="T390" s="508" t="s">
        <v>172</v>
      </c>
      <c r="U390" s="517"/>
      <c r="V390" s="508"/>
      <c r="W390" s="518"/>
      <c r="X390" s="508"/>
      <c r="Y390" s="517"/>
      <c r="Z390" s="519">
        <f t="shared" si="7"/>
        <v>0</v>
      </c>
      <c r="AA390" s="508">
        <v>2400</v>
      </c>
      <c r="AB390" s="508"/>
      <c r="AC390" s="508"/>
      <c r="AD390" s="508"/>
      <c r="AE390" s="508"/>
      <c r="AF390" s="508"/>
      <c r="AG390" s="508"/>
      <c r="AH390" s="508"/>
      <c r="AI390" s="508"/>
      <c r="AJ390" s="508"/>
      <c r="AK390" s="518"/>
      <c r="AL390" s="518"/>
      <c r="AM390" s="518"/>
      <c r="AN390" s="508"/>
      <c r="AO390" s="508"/>
    </row>
    <row r="391" spans="2:41" s="576" customFormat="1" ht="35.1" hidden="1" customHeight="1" x14ac:dyDescent="0.25">
      <c r="B391" s="508">
        <v>383</v>
      </c>
      <c r="C391" s="508" t="s">
        <v>203</v>
      </c>
      <c r="D391" s="549"/>
      <c r="E391" s="508"/>
      <c r="F391" s="515"/>
      <c r="G391" s="508"/>
      <c r="H391" s="508" t="s">
        <v>534</v>
      </c>
      <c r="I391" s="513" t="s">
        <v>3810</v>
      </c>
      <c r="J391" s="508" t="s">
        <v>531</v>
      </c>
      <c r="K391" s="515"/>
      <c r="L391" s="508" t="s">
        <v>144</v>
      </c>
      <c r="M391" s="545" t="s">
        <v>3636</v>
      </c>
      <c r="N391" s="508" t="s">
        <v>152</v>
      </c>
      <c r="O391" s="508" t="s">
        <v>179</v>
      </c>
      <c r="P391" s="517"/>
      <c r="Q391" s="517"/>
      <c r="R391" s="508"/>
      <c r="S391" s="517" t="s">
        <v>451</v>
      </c>
      <c r="T391" s="508" t="s">
        <v>172</v>
      </c>
      <c r="U391" s="517"/>
      <c r="V391" s="508"/>
      <c r="W391" s="518"/>
      <c r="X391" s="508"/>
      <c r="Y391" s="517"/>
      <c r="Z391" s="519">
        <f t="shared" si="7"/>
        <v>0</v>
      </c>
      <c r="AA391" s="508">
        <v>3200</v>
      </c>
      <c r="AB391" s="508"/>
      <c r="AC391" s="508"/>
      <c r="AD391" s="508"/>
      <c r="AE391" s="508"/>
      <c r="AF391" s="508"/>
      <c r="AG391" s="508"/>
      <c r="AH391" s="508"/>
      <c r="AI391" s="508"/>
      <c r="AJ391" s="508"/>
      <c r="AK391" s="518"/>
      <c r="AL391" s="518"/>
      <c r="AM391" s="518"/>
      <c r="AN391" s="508"/>
      <c r="AO391" s="508"/>
    </row>
    <row r="392" spans="2:41" s="576" customFormat="1" ht="35.1" hidden="1" customHeight="1" x14ac:dyDescent="0.25">
      <c r="B392" s="508">
        <v>384</v>
      </c>
      <c r="C392" s="508" t="s">
        <v>203</v>
      </c>
      <c r="D392" s="549"/>
      <c r="E392" s="508"/>
      <c r="F392" s="515"/>
      <c r="G392" s="508"/>
      <c r="H392" s="508" t="s">
        <v>536</v>
      </c>
      <c r="I392" s="513" t="s">
        <v>3810</v>
      </c>
      <c r="J392" s="508" t="s">
        <v>531</v>
      </c>
      <c r="K392" s="515"/>
      <c r="L392" s="508" t="s">
        <v>144</v>
      </c>
      <c r="M392" s="545" t="s">
        <v>3636</v>
      </c>
      <c r="N392" s="508" t="s">
        <v>152</v>
      </c>
      <c r="O392" s="508" t="s">
        <v>180</v>
      </c>
      <c r="P392" s="517"/>
      <c r="Q392" s="517"/>
      <c r="R392" s="508"/>
      <c r="S392" s="517" t="s">
        <v>451</v>
      </c>
      <c r="T392" s="508" t="s">
        <v>172</v>
      </c>
      <c r="U392" s="517"/>
      <c r="V392" s="508"/>
      <c r="W392" s="518"/>
      <c r="X392" s="508"/>
      <c r="Y392" s="517"/>
      <c r="Z392" s="519">
        <f t="shared" si="7"/>
        <v>0</v>
      </c>
      <c r="AA392" s="508">
        <v>4000</v>
      </c>
      <c r="AB392" s="508"/>
      <c r="AC392" s="508"/>
      <c r="AD392" s="508"/>
      <c r="AE392" s="508"/>
      <c r="AF392" s="508"/>
      <c r="AG392" s="508"/>
      <c r="AH392" s="508"/>
      <c r="AI392" s="508"/>
      <c r="AJ392" s="508"/>
      <c r="AK392" s="518"/>
      <c r="AL392" s="518"/>
      <c r="AM392" s="518"/>
      <c r="AN392" s="508"/>
      <c r="AO392" s="508"/>
    </row>
    <row r="393" spans="2:41" s="576" customFormat="1" ht="35.1" hidden="1" customHeight="1" x14ac:dyDescent="0.25">
      <c r="B393" s="508">
        <v>385</v>
      </c>
      <c r="C393" s="508" t="s">
        <v>203</v>
      </c>
      <c r="D393" s="549"/>
      <c r="E393" s="508"/>
      <c r="F393" s="515"/>
      <c r="G393" s="508"/>
      <c r="H393" s="508" t="s">
        <v>539</v>
      </c>
      <c r="I393" s="513" t="s">
        <v>3810</v>
      </c>
      <c r="J393" s="508" t="s">
        <v>531</v>
      </c>
      <c r="K393" s="515"/>
      <c r="L393" s="508" t="s">
        <v>144</v>
      </c>
      <c r="M393" s="508" t="s">
        <v>3637</v>
      </c>
      <c r="N393" s="508" t="s">
        <v>152</v>
      </c>
      <c r="O393" s="508" t="s">
        <v>177</v>
      </c>
      <c r="P393" s="517"/>
      <c r="Q393" s="517"/>
      <c r="R393" s="508"/>
      <c r="S393" s="517" t="s">
        <v>451</v>
      </c>
      <c r="T393" s="508" t="s">
        <v>172</v>
      </c>
      <c r="U393" s="517"/>
      <c r="V393" s="508"/>
      <c r="W393" s="518"/>
      <c r="X393" s="508"/>
      <c r="Y393" s="517"/>
      <c r="Z393" s="519">
        <f t="shared" si="7"/>
        <v>0</v>
      </c>
      <c r="AA393" s="508">
        <v>2000</v>
      </c>
      <c r="AB393" s="508"/>
      <c r="AC393" s="508"/>
      <c r="AD393" s="508"/>
      <c r="AE393" s="508"/>
      <c r="AF393" s="508"/>
      <c r="AG393" s="508"/>
      <c r="AH393" s="508"/>
      <c r="AI393" s="508"/>
      <c r="AJ393" s="508"/>
      <c r="AK393" s="518"/>
      <c r="AL393" s="518"/>
      <c r="AM393" s="518"/>
      <c r="AN393" s="508"/>
      <c r="AO393" s="508"/>
    </row>
    <row r="394" spans="2:41" s="576" customFormat="1" ht="35.1" hidden="1" customHeight="1" x14ac:dyDescent="0.25">
      <c r="B394" s="508">
        <v>386</v>
      </c>
      <c r="C394" s="508" t="s">
        <v>203</v>
      </c>
      <c r="D394" s="549"/>
      <c r="E394" s="508"/>
      <c r="F394" s="515"/>
      <c r="G394" s="508"/>
      <c r="H394" s="508" t="s">
        <v>541</v>
      </c>
      <c r="I394" s="513" t="s">
        <v>3810</v>
      </c>
      <c r="J394" s="508" t="s">
        <v>531</v>
      </c>
      <c r="K394" s="515"/>
      <c r="L394" s="508" t="s">
        <v>144</v>
      </c>
      <c r="M394" s="508" t="s">
        <v>3637</v>
      </c>
      <c r="N394" s="508" t="s">
        <v>152</v>
      </c>
      <c r="O394" s="508" t="s">
        <v>179</v>
      </c>
      <c r="P394" s="517"/>
      <c r="Q394" s="517"/>
      <c r="R394" s="508"/>
      <c r="S394" s="517" t="s">
        <v>451</v>
      </c>
      <c r="T394" s="508" t="s">
        <v>172</v>
      </c>
      <c r="U394" s="517"/>
      <c r="V394" s="508"/>
      <c r="W394" s="518"/>
      <c r="X394" s="508"/>
      <c r="Y394" s="517"/>
      <c r="Z394" s="519">
        <f t="shared" si="7"/>
        <v>0</v>
      </c>
      <c r="AA394" s="508">
        <v>3600</v>
      </c>
      <c r="AB394" s="508"/>
      <c r="AC394" s="508"/>
      <c r="AD394" s="508"/>
      <c r="AE394" s="508"/>
      <c r="AF394" s="508"/>
      <c r="AG394" s="508"/>
      <c r="AH394" s="508"/>
      <c r="AI394" s="508"/>
      <c r="AJ394" s="508"/>
      <c r="AK394" s="518"/>
      <c r="AL394" s="518"/>
      <c r="AM394" s="518"/>
      <c r="AN394" s="508"/>
      <c r="AO394" s="508"/>
    </row>
    <row r="395" spans="2:41" s="576" customFormat="1" ht="35.1" hidden="1" customHeight="1" x14ac:dyDescent="0.25">
      <c r="B395" s="508">
        <v>387</v>
      </c>
      <c r="C395" s="508" t="s">
        <v>203</v>
      </c>
      <c r="D395" s="549"/>
      <c r="E395" s="508"/>
      <c r="F395" s="515"/>
      <c r="G395" s="508"/>
      <c r="H395" s="508" t="s">
        <v>548</v>
      </c>
      <c r="I395" s="513" t="s">
        <v>3810</v>
      </c>
      <c r="J395" s="508" t="s">
        <v>531</v>
      </c>
      <c r="K395" s="515"/>
      <c r="L395" s="508" t="s">
        <v>144</v>
      </c>
      <c r="M395" s="545" t="s">
        <v>3636</v>
      </c>
      <c r="N395" s="508" t="s">
        <v>153</v>
      </c>
      <c r="O395" s="508" t="s">
        <v>179</v>
      </c>
      <c r="P395" s="517"/>
      <c r="Q395" s="517"/>
      <c r="R395" s="508"/>
      <c r="S395" s="517"/>
      <c r="T395" s="508" t="s">
        <v>173</v>
      </c>
      <c r="U395" s="517"/>
      <c r="V395" s="508"/>
      <c r="W395" s="518"/>
      <c r="X395" s="508"/>
      <c r="Y395" s="517"/>
      <c r="Z395" s="519">
        <f t="shared" si="7"/>
        <v>0</v>
      </c>
      <c r="AA395" s="508">
        <v>2000</v>
      </c>
      <c r="AB395" s="508"/>
      <c r="AC395" s="508"/>
      <c r="AD395" s="508"/>
      <c r="AE395" s="508"/>
      <c r="AF395" s="508"/>
      <c r="AG395" s="508"/>
      <c r="AH395" s="508"/>
      <c r="AI395" s="508"/>
      <c r="AJ395" s="508"/>
      <c r="AK395" s="518"/>
      <c r="AL395" s="518"/>
      <c r="AM395" s="518"/>
      <c r="AN395" s="508"/>
      <c r="AO395" s="508"/>
    </row>
    <row r="396" spans="2:41" s="576" customFormat="1" ht="35.1" hidden="1" customHeight="1" x14ac:dyDescent="0.25">
      <c r="B396" s="508">
        <v>388</v>
      </c>
      <c r="C396" s="508" t="s">
        <v>203</v>
      </c>
      <c r="D396" s="549"/>
      <c r="E396" s="508"/>
      <c r="F396" s="515"/>
      <c r="G396" s="508"/>
      <c r="H396" s="508" t="s">
        <v>549</v>
      </c>
      <c r="I396" s="513" t="s">
        <v>3810</v>
      </c>
      <c r="J396" s="508" t="s">
        <v>531</v>
      </c>
      <c r="K396" s="515"/>
      <c r="L396" s="508" t="s">
        <v>144</v>
      </c>
      <c r="M396" s="545" t="s">
        <v>3636</v>
      </c>
      <c r="N396" s="508" t="s">
        <v>154</v>
      </c>
      <c r="O396" s="508" t="s">
        <v>180</v>
      </c>
      <c r="P396" s="517"/>
      <c r="Q396" s="517"/>
      <c r="R396" s="508"/>
      <c r="S396" s="517"/>
      <c r="T396" s="508" t="s">
        <v>173</v>
      </c>
      <c r="U396" s="517"/>
      <c r="V396" s="508"/>
      <c r="W396" s="518"/>
      <c r="X396" s="508"/>
      <c r="Y396" s="517"/>
      <c r="Z396" s="519">
        <f t="shared" si="7"/>
        <v>0</v>
      </c>
      <c r="AA396" s="508">
        <v>2000</v>
      </c>
      <c r="AB396" s="508"/>
      <c r="AC396" s="508"/>
      <c r="AD396" s="508"/>
      <c r="AE396" s="508"/>
      <c r="AF396" s="508"/>
      <c r="AG396" s="508"/>
      <c r="AH396" s="508"/>
      <c r="AI396" s="508"/>
      <c r="AJ396" s="508"/>
      <c r="AK396" s="518"/>
      <c r="AL396" s="518"/>
      <c r="AM396" s="518"/>
      <c r="AN396" s="508"/>
      <c r="AO396" s="508"/>
    </row>
    <row r="397" spans="2:41" ht="35.1" hidden="1" customHeight="1" x14ac:dyDescent="0.25">
      <c r="B397" s="508">
        <v>389</v>
      </c>
      <c r="C397" s="508" t="s">
        <v>203</v>
      </c>
      <c r="D397" s="549"/>
      <c r="E397" s="508"/>
      <c r="F397" s="515"/>
      <c r="G397" s="508"/>
      <c r="H397" s="508" t="s">
        <v>542</v>
      </c>
      <c r="I397" s="513" t="s">
        <v>3810</v>
      </c>
      <c r="J397" s="508" t="s">
        <v>531</v>
      </c>
      <c r="K397" s="515"/>
      <c r="L397" s="508" t="s">
        <v>144</v>
      </c>
      <c r="M397" s="508" t="s">
        <v>3637</v>
      </c>
      <c r="N397" s="508" t="s">
        <v>152</v>
      </c>
      <c r="O397" s="508" t="s">
        <v>179</v>
      </c>
      <c r="P397" s="517"/>
      <c r="Q397" s="517"/>
      <c r="R397" s="508"/>
      <c r="S397" s="517" t="s">
        <v>451</v>
      </c>
      <c r="T397" s="508" t="s">
        <v>172</v>
      </c>
      <c r="U397" s="517"/>
      <c r="V397" s="508"/>
      <c r="W397" s="518"/>
      <c r="X397" s="508"/>
      <c r="Y397" s="517"/>
      <c r="Z397" s="519">
        <f t="shared" si="7"/>
        <v>0</v>
      </c>
      <c r="AA397" s="508">
        <v>4000</v>
      </c>
      <c r="AB397" s="508"/>
      <c r="AC397" s="508"/>
      <c r="AD397" s="508"/>
      <c r="AE397" s="508"/>
      <c r="AF397" s="508"/>
      <c r="AG397" s="508"/>
      <c r="AH397" s="508"/>
      <c r="AI397" s="508"/>
      <c r="AJ397" s="508"/>
      <c r="AK397" s="518"/>
      <c r="AL397" s="518"/>
      <c r="AM397" s="518"/>
      <c r="AN397" s="508"/>
      <c r="AO397" s="508"/>
    </row>
    <row r="398" spans="2:41" ht="35.1" hidden="1" customHeight="1" x14ac:dyDescent="0.25">
      <c r="B398" s="508">
        <v>390</v>
      </c>
      <c r="C398" s="508" t="s">
        <v>203</v>
      </c>
      <c r="D398" s="550"/>
      <c r="E398" s="516"/>
      <c r="F398" s="511"/>
      <c r="G398" s="573"/>
      <c r="H398" s="516" t="s">
        <v>620</v>
      </c>
      <c r="I398" s="513" t="s">
        <v>3810</v>
      </c>
      <c r="J398" s="508" t="s">
        <v>531</v>
      </c>
      <c r="K398" s="515"/>
      <c r="L398" s="545" t="s">
        <v>144</v>
      </c>
      <c r="M398" s="508" t="s">
        <v>3636</v>
      </c>
      <c r="N398" s="508" t="s">
        <v>153</v>
      </c>
      <c r="O398" s="508" t="s">
        <v>178</v>
      </c>
      <c r="P398" s="517"/>
      <c r="Q398" s="517"/>
      <c r="R398" s="508"/>
      <c r="S398" s="517"/>
      <c r="T398" s="508" t="s">
        <v>173</v>
      </c>
      <c r="U398" s="517"/>
      <c r="V398" s="508"/>
      <c r="W398" s="518"/>
      <c r="X398" s="508"/>
      <c r="Y398" s="517"/>
      <c r="Z398" s="519">
        <f t="shared" si="7"/>
        <v>0</v>
      </c>
      <c r="AA398" s="508"/>
      <c r="AB398" s="508"/>
      <c r="AC398" s="508"/>
      <c r="AD398" s="508"/>
      <c r="AE398" s="508"/>
      <c r="AF398" s="508"/>
      <c r="AG398" s="508"/>
      <c r="AH398" s="520"/>
      <c r="AI398" s="520"/>
      <c r="AJ398" s="520"/>
      <c r="AK398" s="521"/>
      <c r="AL398" s="521"/>
      <c r="AM398" s="521"/>
      <c r="AN398" s="508"/>
      <c r="AO398" s="520"/>
    </row>
    <row r="399" spans="2:41" ht="35.1" hidden="1" customHeight="1" x14ac:dyDescent="0.25">
      <c r="B399" s="508">
        <v>391</v>
      </c>
      <c r="C399" s="508"/>
      <c r="D399" s="509"/>
      <c r="E399" s="516"/>
      <c r="F399" s="511"/>
      <c r="G399" s="508"/>
      <c r="H399" s="524" t="s">
        <v>3682</v>
      </c>
      <c r="I399" s="513" t="s">
        <v>3810</v>
      </c>
      <c r="J399" s="508" t="s">
        <v>871</v>
      </c>
      <c r="K399" s="515"/>
      <c r="L399" s="508" t="s">
        <v>144</v>
      </c>
      <c r="M399" s="516" t="s">
        <v>3636</v>
      </c>
      <c r="N399" s="508" t="s">
        <v>153</v>
      </c>
      <c r="O399" s="508" t="s">
        <v>178</v>
      </c>
      <c r="P399" s="517">
        <v>1</v>
      </c>
      <c r="Q399" s="517">
        <v>0.9</v>
      </c>
      <c r="R399" s="508" t="s">
        <v>776</v>
      </c>
      <c r="S399" s="517">
        <v>2.4</v>
      </c>
      <c r="T399" s="508" t="s">
        <v>172</v>
      </c>
      <c r="U399" s="517">
        <v>0.8</v>
      </c>
      <c r="V399" s="508"/>
      <c r="W399" s="518"/>
      <c r="X399" s="508"/>
      <c r="Y399" s="517"/>
      <c r="Z399" s="519"/>
      <c r="AA399" s="508"/>
      <c r="AB399" s="508"/>
      <c r="AC399" s="508"/>
      <c r="AD399" s="508"/>
      <c r="AE399" s="508"/>
      <c r="AF399" s="508"/>
      <c r="AG399" s="508"/>
      <c r="AH399" s="520"/>
      <c r="AI399" s="520"/>
      <c r="AJ399" s="520"/>
      <c r="AK399" s="521"/>
      <c r="AL399" s="521"/>
      <c r="AM399" s="521"/>
      <c r="AN399" s="508"/>
      <c r="AO399" s="520"/>
    </row>
    <row r="400" spans="2:41" ht="35.1" hidden="1" customHeight="1" x14ac:dyDescent="0.25">
      <c r="B400" s="508">
        <v>392</v>
      </c>
      <c r="C400" s="508"/>
      <c r="D400" s="509"/>
      <c r="E400" s="516"/>
      <c r="F400" s="511"/>
      <c r="G400" s="508"/>
      <c r="H400" s="524" t="s">
        <v>3683</v>
      </c>
      <c r="I400" s="513" t="s">
        <v>3810</v>
      </c>
      <c r="J400" s="508" t="s">
        <v>871</v>
      </c>
      <c r="K400" s="515"/>
      <c r="L400" s="508" t="s">
        <v>144</v>
      </c>
      <c r="M400" s="516" t="s">
        <v>3636</v>
      </c>
      <c r="N400" s="508" t="s">
        <v>153</v>
      </c>
      <c r="O400" s="508" t="s">
        <v>178</v>
      </c>
      <c r="P400" s="517">
        <v>1</v>
      </c>
      <c r="Q400" s="517">
        <v>0.9</v>
      </c>
      <c r="R400" s="508" t="s">
        <v>775</v>
      </c>
      <c r="S400" s="517">
        <v>1.3</v>
      </c>
      <c r="T400" s="508" t="s">
        <v>172</v>
      </c>
      <c r="U400" s="517">
        <v>0.7</v>
      </c>
      <c r="V400" s="508"/>
      <c r="W400" s="518"/>
      <c r="X400" s="508"/>
      <c r="Y400" s="517"/>
      <c r="Z400" s="519"/>
      <c r="AA400" s="508"/>
      <c r="AB400" s="508"/>
      <c r="AC400" s="508"/>
      <c r="AD400" s="508"/>
      <c r="AE400" s="508"/>
      <c r="AF400" s="508"/>
      <c r="AG400" s="508"/>
      <c r="AH400" s="520"/>
      <c r="AI400" s="520"/>
      <c r="AJ400" s="520"/>
      <c r="AK400" s="521"/>
      <c r="AL400" s="521"/>
      <c r="AM400" s="521"/>
      <c r="AN400" s="508"/>
      <c r="AO400" s="520"/>
    </row>
    <row r="401" spans="2:41" ht="35.1" hidden="1" customHeight="1" x14ac:dyDescent="0.25">
      <c r="B401" s="508">
        <v>393</v>
      </c>
      <c r="C401" s="508"/>
      <c r="D401" s="509"/>
      <c r="E401" s="516"/>
      <c r="F401" s="511"/>
      <c r="G401" s="508"/>
      <c r="H401" s="524" t="s">
        <v>3684</v>
      </c>
      <c r="I401" s="513" t="s">
        <v>3810</v>
      </c>
      <c r="J401" s="508" t="s">
        <v>871</v>
      </c>
      <c r="K401" s="515"/>
      <c r="L401" s="508" t="s">
        <v>144</v>
      </c>
      <c r="M401" s="516" t="s">
        <v>3636</v>
      </c>
      <c r="N401" s="508" t="s">
        <v>153</v>
      </c>
      <c r="O401" s="508" t="s">
        <v>178</v>
      </c>
      <c r="P401" s="517">
        <v>1</v>
      </c>
      <c r="Q401" s="517">
        <v>0.9</v>
      </c>
      <c r="R401" s="508" t="s">
        <v>774</v>
      </c>
      <c r="S401" s="517">
        <v>1.6</v>
      </c>
      <c r="T401" s="508" t="s">
        <v>172</v>
      </c>
      <c r="U401" s="517">
        <v>0.4</v>
      </c>
      <c r="V401" s="508"/>
      <c r="W401" s="518"/>
      <c r="X401" s="508"/>
      <c r="Y401" s="517"/>
      <c r="Z401" s="519"/>
      <c r="AA401" s="508"/>
      <c r="AB401" s="508"/>
      <c r="AC401" s="508"/>
      <c r="AD401" s="508"/>
      <c r="AE401" s="508"/>
      <c r="AF401" s="508"/>
      <c r="AG401" s="508"/>
      <c r="AH401" s="520"/>
      <c r="AI401" s="520"/>
      <c r="AJ401" s="520"/>
      <c r="AK401" s="521"/>
      <c r="AL401" s="521"/>
      <c r="AM401" s="521"/>
      <c r="AN401" s="508"/>
      <c r="AO401" s="520"/>
    </row>
    <row r="402" spans="2:41" ht="35.1" hidden="1" customHeight="1" x14ac:dyDescent="0.25">
      <c r="B402" s="508">
        <v>394</v>
      </c>
      <c r="C402" s="508"/>
      <c r="D402" s="509"/>
      <c r="E402" s="516"/>
      <c r="F402" s="511"/>
      <c r="G402" s="508"/>
      <c r="H402" s="524" t="s">
        <v>3685</v>
      </c>
      <c r="I402" s="513" t="s">
        <v>3810</v>
      </c>
      <c r="J402" s="508" t="s">
        <v>871</v>
      </c>
      <c r="K402" s="515"/>
      <c r="L402" s="508" t="s">
        <v>144</v>
      </c>
      <c r="M402" s="516" t="s">
        <v>3636</v>
      </c>
      <c r="N402" s="508" t="s">
        <v>153</v>
      </c>
      <c r="O402" s="508" t="s">
        <v>177</v>
      </c>
      <c r="P402" s="517">
        <v>0.8</v>
      </c>
      <c r="Q402" s="517">
        <v>0.7</v>
      </c>
      <c r="R402" s="508" t="s">
        <v>775</v>
      </c>
      <c r="S402" s="517">
        <v>1.2</v>
      </c>
      <c r="T402" s="508" t="s">
        <v>172</v>
      </c>
      <c r="U402" s="517"/>
      <c r="V402" s="508"/>
      <c r="W402" s="518"/>
      <c r="X402" s="508"/>
      <c r="Y402" s="517"/>
      <c r="Z402" s="519"/>
      <c r="AA402" s="508"/>
      <c r="AB402" s="508"/>
      <c r="AC402" s="508"/>
      <c r="AD402" s="508"/>
      <c r="AE402" s="508"/>
      <c r="AF402" s="508"/>
      <c r="AG402" s="508"/>
      <c r="AH402" s="520"/>
      <c r="AI402" s="520"/>
      <c r="AJ402" s="520"/>
      <c r="AK402" s="521"/>
      <c r="AL402" s="521"/>
      <c r="AM402" s="521"/>
      <c r="AN402" s="508"/>
      <c r="AO402" s="520"/>
    </row>
    <row r="403" spans="2:41" ht="35.1" hidden="1" customHeight="1" x14ac:dyDescent="0.25">
      <c r="B403" s="508">
        <v>395</v>
      </c>
      <c r="C403" s="508"/>
      <c r="D403" s="509"/>
      <c r="E403" s="516"/>
      <c r="F403" s="511"/>
      <c r="G403" s="508"/>
      <c r="H403" s="524" t="s">
        <v>3690</v>
      </c>
      <c r="I403" s="513" t="s">
        <v>3810</v>
      </c>
      <c r="J403" s="508" t="s">
        <v>871</v>
      </c>
      <c r="K403" s="515"/>
      <c r="L403" s="508" t="s">
        <v>144</v>
      </c>
      <c r="M403" s="516" t="s">
        <v>3636</v>
      </c>
      <c r="N403" s="508" t="s">
        <v>154</v>
      </c>
      <c r="O403" s="508" t="s">
        <v>179</v>
      </c>
      <c r="P403" s="517">
        <v>1.3</v>
      </c>
      <c r="Q403" s="517">
        <v>1.2</v>
      </c>
      <c r="R403" s="508" t="s">
        <v>774</v>
      </c>
      <c r="S403" s="517">
        <v>1.5</v>
      </c>
      <c r="T403" s="508" t="s">
        <v>172</v>
      </c>
      <c r="U403" s="517">
        <v>0.9</v>
      </c>
      <c r="V403" s="508"/>
      <c r="W403" s="518"/>
      <c r="X403" s="508"/>
      <c r="Y403" s="517"/>
      <c r="Z403" s="519"/>
      <c r="AA403" s="508"/>
      <c r="AB403" s="508"/>
      <c r="AC403" s="508"/>
      <c r="AD403" s="508"/>
      <c r="AE403" s="508"/>
      <c r="AF403" s="508"/>
      <c r="AG403" s="508"/>
      <c r="AH403" s="520"/>
      <c r="AI403" s="520"/>
      <c r="AJ403" s="520"/>
      <c r="AK403" s="521"/>
      <c r="AL403" s="521"/>
      <c r="AM403" s="521"/>
      <c r="AN403" s="508"/>
      <c r="AO403" s="520"/>
    </row>
    <row r="404" spans="2:41" ht="35.1" hidden="1" customHeight="1" x14ac:dyDescent="0.25">
      <c r="B404" s="508">
        <v>396</v>
      </c>
      <c r="C404" s="508"/>
      <c r="D404" s="509"/>
      <c r="E404" s="516"/>
      <c r="F404" s="511"/>
      <c r="G404" s="508"/>
      <c r="H404" s="524" t="s">
        <v>3691</v>
      </c>
      <c r="I404" s="513" t="s">
        <v>3810</v>
      </c>
      <c r="J404" s="508" t="s">
        <v>871</v>
      </c>
      <c r="K404" s="515"/>
      <c r="L404" s="508" t="s">
        <v>144</v>
      </c>
      <c r="M404" s="516" t="s">
        <v>3636</v>
      </c>
      <c r="N404" s="508" t="s">
        <v>154</v>
      </c>
      <c r="O404" s="508" t="s">
        <v>180</v>
      </c>
      <c r="P404" s="517">
        <v>1.6</v>
      </c>
      <c r="Q404" s="517">
        <v>1.3</v>
      </c>
      <c r="R404" s="508" t="s">
        <v>774</v>
      </c>
      <c r="S404" s="517">
        <v>1.5</v>
      </c>
      <c r="T404" s="508" t="s">
        <v>172</v>
      </c>
      <c r="U404" s="517">
        <v>1</v>
      </c>
      <c r="V404" s="508"/>
      <c r="W404" s="518"/>
      <c r="X404" s="508"/>
      <c r="Y404" s="517"/>
      <c r="Z404" s="519"/>
      <c r="AA404" s="508"/>
      <c r="AB404" s="508"/>
      <c r="AC404" s="508"/>
      <c r="AD404" s="508"/>
      <c r="AE404" s="508"/>
      <c r="AF404" s="508"/>
      <c r="AG404" s="508"/>
      <c r="AH404" s="520"/>
      <c r="AI404" s="520"/>
      <c r="AJ404" s="520"/>
      <c r="AK404" s="521"/>
      <c r="AL404" s="521"/>
      <c r="AM404" s="521"/>
      <c r="AN404" s="508"/>
      <c r="AO404" s="520"/>
    </row>
    <row r="405" spans="2:41" ht="35.1" hidden="1" customHeight="1" x14ac:dyDescent="0.25">
      <c r="B405" s="508">
        <v>397</v>
      </c>
      <c r="C405" s="508"/>
      <c r="D405" s="509"/>
      <c r="E405" s="516"/>
      <c r="F405" s="511"/>
      <c r="G405" s="508"/>
      <c r="H405" s="524" t="s">
        <v>3692</v>
      </c>
      <c r="I405" s="513" t="s">
        <v>3810</v>
      </c>
      <c r="J405" s="508" t="s">
        <v>871</v>
      </c>
      <c r="K405" s="515"/>
      <c r="L405" s="508" t="s">
        <v>144</v>
      </c>
      <c r="M405" s="516" t="s">
        <v>3636</v>
      </c>
      <c r="N405" s="508" t="s">
        <v>154</v>
      </c>
      <c r="O405" s="508" t="s">
        <v>178</v>
      </c>
      <c r="P405" s="517">
        <v>1</v>
      </c>
      <c r="Q405" s="517">
        <v>0.9</v>
      </c>
      <c r="R405" s="508" t="s">
        <v>772</v>
      </c>
      <c r="S405" s="517">
        <v>1</v>
      </c>
      <c r="T405" s="508" t="s">
        <v>172</v>
      </c>
      <c r="U405" s="517">
        <v>0.8</v>
      </c>
      <c r="V405" s="508"/>
      <c r="W405" s="518"/>
      <c r="X405" s="508"/>
      <c r="Y405" s="517"/>
      <c r="Z405" s="519"/>
      <c r="AA405" s="508"/>
      <c r="AB405" s="508"/>
      <c r="AC405" s="508"/>
      <c r="AD405" s="508"/>
      <c r="AE405" s="508"/>
      <c r="AF405" s="508"/>
      <c r="AG405" s="508"/>
      <c r="AH405" s="520"/>
      <c r="AI405" s="520"/>
      <c r="AJ405" s="520"/>
      <c r="AK405" s="521"/>
      <c r="AL405" s="521"/>
      <c r="AM405" s="521"/>
      <c r="AN405" s="508"/>
      <c r="AO405" s="520"/>
    </row>
    <row r="406" spans="2:41" ht="35.1" hidden="1" customHeight="1" x14ac:dyDescent="0.25">
      <c r="B406" s="508">
        <v>398</v>
      </c>
      <c r="C406" s="508"/>
      <c r="D406" s="509"/>
      <c r="E406" s="516"/>
      <c r="F406" s="511"/>
      <c r="G406" s="508"/>
      <c r="H406" s="524" t="s">
        <v>3693</v>
      </c>
      <c r="I406" s="513" t="s">
        <v>3810</v>
      </c>
      <c r="J406" s="508" t="s">
        <v>871</v>
      </c>
      <c r="K406" s="515"/>
      <c r="L406" s="508" t="s">
        <v>144</v>
      </c>
      <c r="M406" s="516" t="s">
        <v>3636</v>
      </c>
      <c r="N406" s="508" t="s">
        <v>154</v>
      </c>
      <c r="O406" s="508" t="s">
        <v>179</v>
      </c>
      <c r="P406" s="517">
        <v>1.3</v>
      </c>
      <c r="Q406" s="517">
        <v>1.2</v>
      </c>
      <c r="R406" s="508" t="s">
        <v>795</v>
      </c>
      <c r="S406" s="517">
        <v>2</v>
      </c>
      <c r="T406" s="508" t="s">
        <v>172</v>
      </c>
      <c r="U406" s="517">
        <v>0.8</v>
      </c>
      <c r="V406" s="508"/>
      <c r="W406" s="518"/>
      <c r="X406" s="508"/>
      <c r="Y406" s="517"/>
      <c r="Z406" s="519"/>
      <c r="AA406" s="508"/>
      <c r="AB406" s="508"/>
      <c r="AC406" s="508"/>
      <c r="AD406" s="508"/>
      <c r="AE406" s="508"/>
      <c r="AF406" s="508"/>
      <c r="AG406" s="508"/>
      <c r="AH406" s="520"/>
      <c r="AI406" s="520"/>
      <c r="AJ406" s="520"/>
      <c r="AK406" s="521"/>
      <c r="AL406" s="521"/>
      <c r="AM406" s="521"/>
      <c r="AN406" s="508"/>
      <c r="AO406" s="520"/>
    </row>
    <row r="407" spans="2:41" ht="35.1" hidden="1" customHeight="1" x14ac:dyDescent="0.25">
      <c r="B407" s="508">
        <v>399</v>
      </c>
      <c r="C407" s="508"/>
      <c r="D407" s="509"/>
      <c r="E407" s="516"/>
      <c r="F407" s="511"/>
      <c r="G407" s="508"/>
      <c r="H407" s="524" t="s">
        <v>3686</v>
      </c>
      <c r="I407" s="513" t="s">
        <v>3810</v>
      </c>
      <c r="J407" s="508" t="s">
        <v>871</v>
      </c>
      <c r="K407" s="515"/>
      <c r="L407" s="508" t="s">
        <v>144</v>
      </c>
      <c r="M407" s="516" t="s">
        <v>3636</v>
      </c>
      <c r="N407" s="508" t="s">
        <v>154</v>
      </c>
      <c r="O407" s="508" t="s">
        <v>181</v>
      </c>
      <c r="P407" s="517">
        <v>2</v>
      </c>
      <c r="Q407" s="517">
        <v>1.9</v>
      </c>
      <c r="R407" s="508" t="s">
        <v>776</v>
      </c>
      <c r="S407" s="517">
        <v>2.2000000000000002</v>
      </c>
      <c r="T407" s="508" t="s">
        <v>172</v>
      </c>
      <c r="U407" s="517">
        <v>0.9</v>
      </c>
      <c r="V407" s="508"/>
      <c r="W407" s="518"/>
      <c r="X407" s="508"/>
      <c r="Y407" s="517"/>
      <c r="Z407" s="519"/>
      <c r="AA407" s="508"/>
      <c r="AB407" s="508"/>
      <c r="AC407" s="508"/>
      <c r="AD407" s="508"/>
      <c r="AE407" s="508"/>
      <c r="AF407" s="508"/>
      <c r="AG407" s="508"/>
      <c r="AH407" s="520"/>
      <c r="AI407" s="520"/>
      <c r="AJ407" s="520"/>
      <c r="AK407" s="521"/>
      <c r="AL407" s="521"/>
      <c r="AM407" s="521"/>
      <c r="AN407" s="508"/>
      <c r="AO407" s="520"/>
    </row>
    <row r="408" spans="2:41" ht="35.1" hidden="1" customHeight="1" x14ac:dyDescent="0.25">
      <c r="B408" s="508">
        <v>400</v>
      </c>
      <c r="C408" s="508"/>
      <c r="D408" s="509"/>
      <c r="E408" s="516"/>
      <c r="F408" s="511"/>
      <c r="G408" s="508"/>
      <c r="H408" s="508" t="s">
        <v>3687</v>
      </c>
      <c r="I408" s="513" t="s">
        <v>3810</v>
      </c>
      <c r="J408" s="508" t="s">
        <v>871</v>
      </c>
      <c r="K408" s="515"/>
      <c r="L408" s="508" t="s">
        <v>144</v>
      </c>
      <c r="M408" s="516" t="s">
        <v>3636</v>
      </c>
      <c r="N408" s="508" t="s">
        <v>154</v>
      </c>
      <c r="O408" s="508" t="s">
        <v>180</v>
      </c>
      <c r="P408" s="517">
        <v>1.5</v>
      </c>
      <c r="Q408" s="517">
        <v>1.4</v>
      </c>
      <c r="R408" s="508" t="s">
        <v>774</v>
      </c>
      <c r="S408" s="517">
        <v>1.6</v>
      </c>
      <c r="T408" s="508" t="s">
        <v>172</v>
      </c>
      <c r="U408" s="517">
        <v>1</v>
      </c>
      <c r="V408" s="508"/>
      <c r="W408" s="518"/>
      <c r="X408" s="508"/>
      <c r="Y408" s="517"/>
      <c r="Z408" s="519"/>
      <c r="AA408" s="508"/>
      <c r="AB408" s="508"/>
      <c r="AC408" s="508"/>
      <c r="AD408" s="508"/>
      <c r="AE408" s="508"/>
      <c r="AF408" s="508"/>
      <c r="AG408" s="508"/>
      <c r="AH408" s="520"/>
      <c r="AI408" s="520"/>
      <c r="AJ408" s="520"/>
      <c r="AK408" s="521"/>
      <c r="AL408" s="521"/>
      <c r="AM408" s="521"/>
      <c r="AN408" s="508"/>
      <c r="AO408" s="520"/>
    </row>
    <row r="409" spans="2:41" ht="35.1" hidden="1" customHeight="1" x14ac:dyDescent="0.25">
      <c r="B409" s="508">
        <v>401</v>
      </c>
      <c r="C409" s="508"/>
      <c r="D409" s="509"/>
      <c r="E409" s="516"/>
      <c r="F409" s="511"/>
      <c r="G409" s="508"/>
      <c r="H409" s="524" t="s">
        <v>3688</v>
      </c>
      <c r="I409" s="513" t="s">
        <v>3810</v>
      </c>
      <c r="J409" s="508" t="s">
        <v>871</v>
      </c>
      <c r="K409" s="515"/>
      <c r="L409" s="508" t="s">
        <v>144</v>
      </c>
      <c r="M409" s="516" t="s">
        <v>3636</v>
      </c>
      <c r="N409" s="508" t="s">
        <v>154</v>
      </c>
      <c r="O409" s="508" t="s">
        <v>179</v>
      </c>
      <c r="P409" s="517">
        <v>1.3</v>
      </c>
      <c r="Q409" s="517">
        <v>1.1000000000000001</v>
      </c>
      <c r="R409" s="508" t="s">
        <v>774</v>
      </c>
      <c r="S409" s="517">
        <v>1.4</v>
      </c>
      <c r="T409" s="508" t="s">
        <v>172</v>
      </c>
      <c r="U409" s="517">
        <v>1</v>
      </c>
      <c r="V409" s="508"/>
      <c r="W409" s="518"/>
      <c r="X409" s="508"/>
      <c r="Y409" s="517"/>
      <c r="Z409" s="519"/>
      <c r="AA409" s="508"/>
      <c r="AB409" s="508"/>
      <c r="AC409" s="508"/>
      <c r="AD409" s="508"/>
      <c r="AE409" s="508"/>
      <c r="AF409" s="508"/>
      <c r="AG409" s="508"/>
      <c r="AH409" s="520"/>
      <c r="AI409" s="520"/>
      <c r="AJ409" s="520"/>
      <c r="AK409" s="521"/>
      <c r="AL409" s="521"/>
      <c r="AM409" s="521"/>
      <c r="AN409" s="508"/>
      <c r="AO409" s="520"/>
    </row>
    <row r="410" spans="2:41" ht="35.1" hidden="1" customHeight="1" x14ac:dyDescent="0.25">
      <c r="B410" s="508">
        <v>402</v>
      </c>
      <c r="C410" s="508"/>
      <c r="D410" s="579"/>
      <c r="E410" s="516"/>
      <c r="F410" s="511"/>
      <c r="G410" s="508"/>
      <c r="H410" s="524" t="s">
        <v>3689</v>
      </c>
      <c r="I410" s="513" t="s">
        <v>3810</v>
      </c>
      <c r="J410" s="508" t="s">
        <v>871</v>
      </c>
      <c r="K410" s="515"/>
      <c r="L410" s="508" t="s">
        <v>144</v>
      </c>
      <c r="M410" s="516" t="s">
        <v>3636</v>
      </c>
      <c r="N410" s="508" t="s">
        <v>154</v>
      </c>
      <c r="O410" s="508" t="s">
        <v>180</v>
      </c>
      <c r="P410" s="517">
        <v>1.7</v>
      </c>
      <c r="Q410" s="517">
        <v>1.6</v>
      </c>
      <c r="R410" s="508" t="s">
        <v>795</v>
      </c>
      <c r="S410" s="517">
        <v>1.9</v>
      </c>
      <c r="T410" s="508" t="s">
        <v>172</v>
      </c>
      <c r="U410" s="517">
        <v>0.9</v>
      </c>
      <c r="V410" s="508"/>
      <c r="W410" s="518"/>
      <c r="X410" s="508"/>
      <c r="Y410" s="517"/>
      <c r="Z410" s="519"/>
      <c r="AA410" s="508"/>
      <c r="AB410" s="508"/>
      <c r="AC410" s="508"/>
      <c r="AD410" s="508"/>
      <c r="AE410" s="508"/>
      <c r="AF410" s="508"/>
      <c r="AG410" s="508"/>
      <c r="AH410" s="520"/>
      <c r="AI410" s="520"/>
      <c r="AJ410" s="520"/>
      <c r="AK410" s="521"/>
      <c r="AL410" s="521"/>
      <c r="AM410" s="521"/>
      <c r="AN410" s="508"/>
      <c r="AO410" s="520"/>
    </row>
    <row r="411" spans="2:41" ht="35.1" hidden="1" customHeight="1" x14ac:dyDescent="0.25">
      <c r="B411" s="508">
        <v>403</v>
      </c>
      <c r="C411" s="508"/>
      <c r="D411" s="509"/>
      <c r="E411" s="516"/>
      <c r="F411" s="511"/>
      <c r="G411" s="508"/>
      <c r="H411" s="524" t="s">
        <v>3715</v>
      </c>
      <c r="I411" s="513" t="s">
        <v>3810</v>
      </c>
      <c r="J411" s="508" t="s">
        <v>871</v>
      </c>
      <c r="K411" s="515"/>
      <c r="L411" s="508" t="s">
        <v>144</v>
      </c>
      <c r="M411" s="516" t="s">
        <v>3637</v>
      </c>
      <c r="N411" s="508" t="s">
        <v>154</v>
      </c>
      <c r="O411" s="508" t="s">
        <v>182</v>
      </c>
      <c r="P411" s="517">
        <v>2.2999999999999998</v>
      </c>
      <c r="Q411" s="517">
        <v>1.8</v>
      </c>
      <c r="R411" s="508" t="s">
        <v>776</v>
      </c>
      <c r="S411" s="517">
        <v>2.2000000000000002</v>
      </c>
      <c r="T411" s="508" t="s">
        <v>172</v>
      </c>
      <c r="U411" s="517">
        <v>0.9</v>
      </c>
      <c r="V411" s="508"/>
      <c r="W411" s="518"/>
      <c r="X411" s="508"/>
      <c r="Y411" s="517"/>
      <c r="Z411" s="519"/>
      <c r="AA411" s="508"/>
      <c r="AB411" s="508"/>
      <c r="AC411" s="508"/>
      <c r="AD411" s="508"/>
      <c r="AE411" s="508"/>
      <c r="AF411" s="508"/>
      <c r="AG411" s="508"/>
      <c r="AH411" s="520"/>
      <c r="AI411" s="520"/>
      <c r="AJ411" s="520"/>
      <c r="AK411" s="521"/>
      <c r="AL411" s="521"/>
      <c r="AM411" s="521"/>
      <c r="AN411" s="508"/>
      <c r="AO411" s="520"/>
    </row>
    <row r="412" spans="2:41" ht="35.1" hidden="1" customHeight="1" x14ac:dyDescent="0.25">
      <c r="B412" s="508">
        <v>404</v>
      </c>
      <c r="C412" s="508"/>
      <c r="D412" s="509"/>
      <c r="E412" s="516"/>
      <c r="F412" s="511"/>
      <c r="G412" s="508"/>
      <c r="H412" s="524" t="s">
        <v>3716</v>
      </c>
      <c r="I412" s="513" t="s">
        <v>3810</v>
      </c>
      <c r="J412" s="508" t="s">
        <v>871</v>
      </c>
      <c r="K412" s="515"/>
      <c r="L412" s="508" t="s">
        <v>144</v>
      </c>
      <c r="M412" s="516" t="s">
        <v>3637</v>
      </c>
      <c r="N412" s="508" t="s">
        <v>3373</v>
      </c>
      <c r="O412" s="508" t="s">
        <v>179</v>
      </c>
      <c r="P412" s="517">
        <v>1.2</v>
      </c>
      <c r="Q412" s="517">
        <v>1</v>
      </c>
      <c r="R412" s="508" t="s">
        <v>775</v>
      </c>
      <c r="S412" s="517">
        <v>1.3</v>
      </c>
      <c r="T412" s="508" t="s">
        <v>172</v>
      </c>
      <c r="U412" s="517">
        <v>0.6</v>
      </c>
      <c r="V412" s="508"/>
      <c r="W412" s="518"/>
      <c r="X412" s="508"/>
      <c r="Y412" s="517"/>
      <c r="Z412" s="519"/>
      <c r="AA412" s="508"/>
      <c r="AB412" s="508"/>
      <c r="AC412" s="508"/>
      <c r="AD412" s="508"/>
      <c r="AE412" s="508"/>
      <c r="AF412" s="508"/>
      <c r="AG412" s="508"/>
      <c r="AH412" s="520"/>
      <c r="AI412" s="520"/>
      <c r="AJ412" s="520"/>
      <c r="AK412" s="521"/>
      <c r="AL412" s="521"/>
      <c r="AM412" s="521"/>
      <c r="AN412" s="508"/>
      <c r="AO412" s="520"/>
    </row>
    <row r="413" spans="2:41" ht="35.1" hidden="1" customHeight="1" x14ac:dyDescent="0.25">
      <c r="B413" s="508">
        <v>405</v>
      </c>
      <c r="C413" s="508"/>
      <c r="D413" s="509"/>
      <c r="E413" s="516"/>
      <c r="F413" s="511"/>
      <c r="G413" s="508"/>
      <c r="H413" s="524" t="s">
        <v>3694</v>
      </c>
      <c r="I413" s="513" t="s">
        <v>3810</v>
      </c>
      <c r="J413" s="508" t="s">
        <v>871</v>
      </c>
      <c r="K413" s="515"/>
      <c r="L413" s="508" t="s">
        <v>144</v>
      </c>
      <c r="M413" s="516" t="s">
        <v>3636</v>
      </c>
      <c r="N413" s="508" t="s">
        <v>154</v>
      </c>
      <c r="O413" s="508" t="s">
        <v>180</v>
      </c>
      <c r="P413" s="517">
        <v>1.4</v>
      </c>
      <c r="Q413" s="517">
        <v>1.3</v>
      </c>
      <c r="R413" s="508" t="s">
        <v>795</v>
      </c>
      <c r="S413" s="517">
        <v>1.9</v>
      </c>
      <c r="T413" s="508" t="s">
        <v>172</v>
      </c>
      <c r="U413" s="517"/>
      <c r="V413" s="508"/>
      <c r="W413" s="518"/>
      <c r="X413" s="508"/>
      <c r="Y413" s="517"/>
      <c r="Z413" s="519"/>
      <c r="AA413" s="508"/>
      <c r="AB413" s="508"/>
      <c r="AC413" s="508"/>
      <c r="AD413" s="508"/>
      <c r="AE413" s="508"/>
      <c r="AF413" s="508"/>
      <c r="AG413" s="508"/>
      <c r="AH413" s="520"/>
      <c r="AI413" s="520"/>
      <c r="AJ413" s="520"/>
      <c r="AK413" s="521"/>
      <c r="AL413" s="521"/>
      <c r="AM413" s="521"/>
      <c r="AN413" s="508"/>
      <c r="AO413" s="520"/>
    </row>
    <row r="414" spans="2:41" ht="35.1" hidden="1" customHeight="1" x14ac:dyDescent="0.25">
      <c r="B414" s="508">
        <v>406</v>
      </c>
      <c r="C414" s="508"/>
      <c r="D414" s="509"/>
      <c r="E414" s="516"/>
      <c r="F414" s="511"/>
      <c r="G414" s="508"/>
      <c r="H414" s="524" t="s">
        <v>3695</v>
      </c>
      <c r="I414" s="513" t="s">
        <v>3810</v>
      </c>
      <c r="J414" s="508" t="s">
        <v>871</v>
      </c>
      <c r="K414" s="515"/>
      <c r="L414" s="508" t="s">
        <v>144</v>
      </c>
      <c r="M414" s="516" t="s">
        <v>3636</v>
      </c>
      <c r="N414" s="508" t="s">
        <v>155</v>
      </c>
      <c r="O414" s="508" t="s">
        <v>180</v>
      </c>
      <c r="P414" s="517">
        <v>1.6</v>
      </c>
      <c r="Q414" s="517">
        <v>1</v>
      </c>
      <c r="R414" s="508" t="s">
        <v>802</v>
      </c>
      <c r="S414" s="517">
        <v>2.6</v>
      </c>
      <c r="T414" s="508" t="s">
        <v>172</v>
      </c>
      <c r="U414" s="517">
        <v>1</v>
      </c>
      <c r="V414" s="508"/>
      <c r="W414" s="518"/>
      <c r="X414" s="508"/>
      <c r="Y414" s="517"/>
      <c r="Z414" s="519"/>
      <c r="AA414" s="508"/>
      <c r="AB414" s="508"/>
      <c r="AC414" s="508"/>
      <c r="AD414" s="508"/>
      <c r="AE414" s="508"/>
      <c r="AF414" s="508"/>
      <c r="AG414" s="508"/>
      <c r="AH414" s="520"/>
      <c r="AI414" s="520"/>
      <c r="AJ414" s="520"/>
      <c r="AK414" s="521"/>
      <c r="AL414" s="521"/>
      <c r="AM414" s="521"/>
      <c r="AN414" s="508"/>
      <c r="AO414" s="520"/>
    </row>
    <row r="415" spans="2:41" ht="35.1" hidden="1" customHeight="1" x14ac:dyDescent="0.25">
      <c r="B415" s="508">
        <v>407</v>
      </c>
      <c r="C415" s="508"/>
      <c r="D415" s="509"/>
      <c r="E415" s="516"/>
      <c r="F415" s="511"/>
      <c r="G415" s="508"/>
      <c r="H415" s="524" t="s">
        <v>3696</v>
      </c>
      <c r="I415" s="513" t="s">
        <v>3810</v>
      </c>
      <c r="J415" s="508" t="s">
        <v>871</v>
      </c>
      <c r="K415" s="515"/>
      <c r="L415" s="508" t="s">
        <v>144</v>
      </c>
      <c r="M415" s="516" t="s">
        <v>3636</v>
      </c>
      <c r="N415" s="508" t="s">
        <v>155</v>
      </c>
      <c r="O415" s="508" t="s">
        <v>179</v>
      </c>
      <c r="P415" s="517">
        <v>1.3</v>
      </c>
      <c r="Q415" s="517">
        <v>1.2</v>
      </c>
      <c r="R415" s="508" t="s">
        <v>795</v>
      </c>
      <c r="S415" s="517">
        <v>2.1</v>
      </c>
      <c r="T415" s="508" t="s">
        <v>172</v>
      </c>
      <c r="U415" s="517">
        <v>0.9</v>
      </c>
      <c r="V415" s="508"/>
      <c r="W415" s="518"/>
      <c r="X415" s="508"/>
      <c r="Y415" s="517"/>
      <c r="Z415" s="519"/>
      <c r="AA415" s="508"/>
      <c r="AB415" s="508"/>
      <c r="AC415" s="508"/>
      <c r="AD415" s="508"/>
      <c r="AE415" s="508"/>
      <c r="AF415" s="508"/>
      <c r="AG415" s="508"/>
      <c r="AH415" s="520"/>
      <c r="AI415" s="520"/>
      <c r="AJ415" s="520"/>
      <c r="AK415" s="521"/>
      <c r="AL415" s="521"/>
      <c r="AM415" s="521"/>
      <c r="AN415" s="508"/>
      <c r="AO415" s="520"/>
    </row>
    <row r="416" spans="2:41" ht="35.1" hidden="1" customHeight="1" x14ac:dyDescent="0.25">
      <c r="B416" s="508">
        <v>408</v>
      </c>
      <c r="C416" s="508"/>
      <c r="D416" s="509"/>
      <c r="E416" s="516"/>
      <c r="F416" s="511"/>
      <c r="G416" s="508"/>
      <c r="H416" s="524" t="s">
        <v>3697</v>
      </c>
      <c r="I416" s="513" t="s">
        <v>3810</v>
      </c>
      <c r="J416" s="508" t="s">
        <v>871</v>
      </c>
      <c r="K416" s="515"/>
      <c r="L416" s="508" t="s">
        <v>144</v>
      </c>
      <c r="M416" s="516" t="s">
        <v>3636</v>
      </c>
      <c r="N416" s="508" t="s">
        <v>156</v>
      </c>
      <c r="O416" s="508" t="s">
        <v>183</v>
      </c>
      <c r="P416" s="517">
        <v>2.9</v>
      </c>
      <c r="Q416" s="517">
        <v>2.5</v>
      </c>
      <c r="R416" s="508" t="s">
        <v>802</v>
      </c>
      <c r="S416" s="517">
        <v>3.1</v>
      </c>
      <c r="T416" s="508" t="s">
        <v>172</v>
      </c>
      <c r="U416" s="517">
        <v>1</v>
      </c>
      <c r="V416" s="508"/>
      <c r="W416" s="518"/>
      <c r="X416" s="508"/>
      <c r="Y416" s="517"/>
      <c r="Z416" s="519"/>
      <c r="AA416" s="508"/>
      <c r="AB416" s="508"/>
      <c r="AC416" s="508"/>
      <c r="AD416" s="508"/>
      <c r="AE416" s="508"/>
      <c r="AF416" s="508"/>
      <c r="AG416" s="508"/>
      <c r="AH416" s="520"/>
      <c r="AI416" s="520"/>
      <c r="AJ416" s="520"/>
      <c r="AK416" s="521"/>
      <c r="AL416" s="521"/>
      <c r="AM416" s="521"/>
      <c r="AN416" s="508"/>
      <c r="AO416" s="520"/>
    </row>
    <row r="417" spans="2:41" ht="35.1" hidden="1" customHeight="1" x14ac:dyDescent="0.25">
      <c r="B417" s="508">
        <v>409</v>
      </c>
      <c r="C417" s="508"/>
      <c r="D417" s="509"/>
      <c r="E417" s="516"/>
      <c r="F417" s="511"/>
      <c r="G417" s="508"/>
      <c r="H417" s="524" t="s">
        <v>3698</v>
      </c>
      <c r="I417" s="513" t="s">
        <v>3810</v>
      </c>
      <c r="J417" s="508" t="s">
        <v>871</v>
      </c>
      <c r="K417" s="515"/>
      <c r="L417" s="508" t="s">
        <v>144</v>
      </c>
      <c r="M417" s="516" t="s">
        <v>3636</v>
      </c>
      <c r="N417" s="508" t="s">
        <v>157</v>
      </c>
      <c r="O417" s="508" t="s">
        <v>181</v>
      </c>
      <c r="P417" s="517">
        <v>1.8</v>
      </c>
      <c r="Q417" s="517">
        <v>1.3</v>
      </c>
      <c r="R417" s="508" t="s">
        <v>2127</v>
      </c>
      <c r="S417" s="517">
        <v>3.9</v>
      </c>
      <c r="T417" s="508" t="s">
        <v>172</v>
      </c>
      <c r="U417" s="517">
        <v>1</v>
      </c>
      <c r="V417" s="508"/>
      <c r="W417" s="518"/>
      <c r="X417" s="508"/>
      <c r="Y417" s="517"/>
      <c r="Z417" s="519"/>
      <c r="AA417" s="508"/>
      <c r="AB417" s="508"/>
      <c r="AC417" s="508"/>
      <c r="AD417" s="508"/>
      <c r="AE417" s="508"/>
      <c r="AF417" s="508"/>
      <c r="AG417" s="508"/>
      <c r="AH417" s="520"/>
      <c r="AI417" s="520"/>
      <c r="AJ417" s="520"/>
      <c r="AK417" s="521"/>
      <c r="AL417" s="521"/>
      <c r="AM417" s="521"/>
      <c r="AN417" s="508"/>
      <c r="AO417" s="520"/>
    </row>
    <row r="418" spans="2:41" ht="35.1" hidden="1" customHeight="1" x14ac:dyDescent="0.25">
      <c r="B418" s="508">
        <v>410</v>
      </c>
      <c r="C418" s="508"/>
      <c r="D418" s="509"/>
      <c r="E418" s="516"/>
      <c r="F418" s="511"/>
      <c r="G418" s="508"/>
      <c r="H418" s="524" t="s">
        <v>3699</v>
      </c>
      <c r="I418" s="513" t="s">
        <v>3810</v>
      </c>
      <c r="J418" s="508" t="s">
        <v>871</v>
      </c>
      <c r="K418" s="515"/>
      <c r="L418" s="508" t="s">
        <v>144</v>
      </c>
      <c r="M418" s="516" t="s">
        <v>3636</v>
      </c>
      <c r="N418" s="508" t="s">
        <v>157</v>
      </c>
      <c r="O418" s="508" t="s">
        <v>180</v>
      </c>
      <c r="P418" s="517">
        <v>1.7</v>
      </c>
      <c r="Q418" s="517">
        <v>1.4</v>
      </c>
      <c r="R418" s="508" t="s">
        <v>802</v>
      </c>
      <c r="S418" s="517">
        <v>3</v>
      </c>
      <c r="T418" s="508" t="s">
        <v>172</v>
      </c>
      <c r="U418" s="517">
        <v>0.9</v>
      </c>
      <c r="V418" s="508"/>
      <c r="W418" s="518"/>
      <c r="X418" s="508"/>
      <c r="Y418" s="517"/>
      <c r="Z418" s="519"/>
      <c r="AA418" s="508"/>
      <c r="AB418" s="508"/>
      <c r="AC418" s="508"/>
      <c r="AD418" s="508"/>
      <c r="AE418" s="508"/>
      <c r="AF418" s="508"/>
      <c r="AG418" s="508"/>
      <c r="AH418" s="520"/>
      <c r="AI418" s="520"/>
      <c r="AJ418" s="520"/>
      <c r="AK418" s="521"/>
      <c r="AL418" s="521"/>
      <c r="AM418" s="521"/>
      <c r="AN418" s="508"/>
      <c r="AO418" s="520"/>
    </row>
    <row r="419" spans="2:41" ht="35.1" hidden="1" customHeight="1" x14ac:dyDescent="0.25">
      <c r="B419" s="508">
        <v>411</v>
      </c>
      <c r="C419" s="508"/>
      <c r="D419" s="509"/>
      <c r="E419" s="516"/>
      <c r="F419" s="511"/>
      <c r="G419" s="508"/>
      <c r="H419" s="524" t="s">
        <v>3719</v>
      </c>
      <c r="I419" s="513" t="s">
        <v>3810</v>
      </c>
      <c r="J419" s="508" t="s">
        <v>871</v>
      </c>
      <c r="K419" s="515"/>
      <c r="L419" s="508" t="s">
        <v>144</v>
      </c>
      <c r="M419" s="516" t="s">
        <v>3637</v>
      </c>
      <c r="N419" s="508" t="s">
        <v>157</v>
      </c>
      <c r="O419" s="508" t="s">
        <v>180</v>
      </c>
      <c r="P419" s="517">
        <v>1.5</v>
      </c>
      <c r="Q419" s="517">
        <v>0.7</v>
      </c>
      <c r="R419" s="508" t="s">
        <v>776</v>
      </c>
      <c r="S419" s="517">
        <v>2.2999999999999998</v>
      </c>
      <c r="T419" s="508" t="s">
        <v>172</v>
      </c>
      <c r="U419" s="517">
        <v>0.9</v>
      </c>
      <c r="V419" s="508"/>
      <c r="W419" s="518"/>
      <c r="X419" s="508"/>
      <c r="Y419" s="517"/>
      <c r="Z419" s="519"/>
      <c r="AA419" s="508"/>
      <c r="AB419" s="508"/>
      <c r="AC419" s="508"/>
      <c r="AD419" s="508"/>
      <c r="AE419" s="508"/>
      <c r="AF419" s="508"/>
      <c r="AG419" s="508"/>
      <c r="AH419" s="520"/>
      <c r="AI419" s="520"/>
      <c r="AJ419" s="520"/>
      <c r="AK419" s="521"/>
      <c r="AL419" s="521"/>
      <c r="AM419" s="521"/>
      <c r="AN419" s="508"/>
      <c r="AO419" s="520"/>
    </row>
    <row r="420" spans="2:41" ht="35.1" hidden="1" customHeight="1" x14ac:dyDescent="0.25">
      <c r="B420" s="508">
        <v>412</v>
      </c>
      <c r="C420" s="508"/>
      <c r="D420" s="509"/>
      <c r="E420" s="516"/>
      <c r="F420" s="511"/>
      <c r="G420" s="508"/>
      <c r="H420" s="524" t="s">
        <v>3717</v>
      </c>
      <c r="I420" s="513" t="s">
        <v>3810</v>
      </c>
      <c r="J420" s="508" t="s">
        <v>871</v>
      </c>
      <c r="K420" s="515"/>
      <c r="L420" s="508" t="s">
        <v>144</v>
      </c>
      <c r="M420" s="516" t="s">
        <v>3637</v>
      </c>
      <c r="N420" s="508" t="s">
        <v>157</v>
      </c>
      <c r="O420" s="508" t="s">
        <v>181</v>
      </c>
      <c r="P420" s="517">
        <v>2.1</v>
      </c>
      <c r="Q420" s="517">
        <v>1.7</v>
      </c>
      <c r="R420" s="508" t="s">
        <v>795</v>
      </c>
      <c r="S420" s="517">
        <v>1.8</v>
      </c>
      <c r="T420" s="508" t="s">
        <v>172</v>
      </c>
      <c r="U420" s="517">
        <v>1</v>
      </c>
      <c r="V420" s="508"/>
      <c r="W420" s="518"/>
      <c r="X420" s="508"/>
      <c r="Y420" s="517"/>
      <c r="Z420" s="519"/>
      <c r="AA420" s="508"/>
      <c r="AB420" s="508"/>
      <c r="AC420" s="508"/>
      <c r="AD420" s="508"/>
      <c r="AE420" s="508"/>
      <c r="AF420" s="508"/>
      <c r="AG420" s="508"/>
      <c r="AH420" s="520"/>
      <c r="AI420" s="520"/>
      <c r="AJ420" s="520"/>
      <c r="AK420" s="521"/>
      <c r="AL420" s="521"/>
      <c r="AM420" s="521"/>
      <c r="AN420" s="508"/>
      <c r="AO420" s="520"/>
    </row>
    <row r="421" spans="2:41" ht="35.1" hidden="1" customHeight="1" x14ac:dyDescent="0.25">
      <c r="B421" s="508">
        <v>413</v>
      </c>
      <c r="C421" s="508"/>
      <c r="D421" s="509"/>
      <c r="E421" s="516"/>
      <c r="F421" s="511"/>
      <c r="G421" s="508"/>
      <c r="H421" s="524" t="s">
        <v>3718</v>
      </c>
      <c r="I421" s="513" t="s">
        <v>3810</v>
      </c>
      <c r="J421" s="508" t="s">
        <v>871</v>
      </c>
      <c r="K421" s="515"/>
      <c r="L421" s="508" t="s">
        <v>144</v>
      </c>
      <c r="M421" s="516" t="s">
        <v>3637</v>
      </c>
      <c r="N421" s="508" t="s">
        <v>157</v>
      </c>
      <c r="O421" s="508" t="s">
        <v>180</v>
      </c>
      <c r="P421" s="517">
        <v>1.6</v>
      </c>
      <c r="Q421" s="517">
        <v>1.1000000000000001</v>
      </c>
      <c r="R421" s="508" t="s">
        <v>802</v>
      </c>
      <c r="S421" s="517">
        <v>2.9</v>
      </c>
      <c r="T421" s="508" t="s">
        <v>172</v>
      </c>
      <c r="U421" s="517">
        <v>1</v>
      </c>
      <c r="V421" s="508"/>
      <c r="W421" s="518"/>
      <c r="X421" s="508"/>
      <c r="Y421" s="517"/>
      <c r="Z421" s="519"/>
      <c r="AA421" s="508"/>
      <c r="AB421" s="508"/>
      <c r="AC421" s="508"/>
      <c r="AD421" s="508"/>
      <c r="AE421" s="508"/>
      <c r="AF421" s="508"/>
      <c r="AG421" s="508"/>
      <c r="AH421" s="520"/>
      <c r="AI421" s="520"/>
      <c r="AJ421" s="520"/>
      <c r="AK421" s="521"/>
      <c r="AL421" s="521"/>
      <c r="AM421" s="521"/>
      <c r="AN421" s="508"/>
      <c r="AO421" s="520"/>
    </row>
    <row r="422" spans="2:41" ht="35.1" hidden="1" customHeight="1" x14ac:dyDescent="0.25">
      <c r="B422" s="508">
        <v>414</v>
      </c>
      <c r="C422" s="508"/>
      <c r="D422" s="509"/>
      <c r="E422" s="516"/>
      <c r="F422" s="511"/>
      <c r="G422" s="508"/>
      <c r="H422" s="524" t="s">
        <v>3677</v>
      </c>
      <c r="I422" s="513" t="s">
        <v>3810</v>
      </c>
      <c r="J422" s="508" t="s">
        <v>871</v>
      </c>
      <c r="K422" s="515"/>
      <c r="L422" s="508" t="s">
        <v>144</v>
      </c>
      <c r="M422" s="516" t="s">
        <v>3636</v>
      </c>
      <c r="N422" s="508" t="s">
        <v>152</v>
      </c>
      <c r="O422" s="508" t="s">
        <v>179</v>
      </c>
      <c r="P422" s="517">
        <v>1.1000000000000001</v>
      </c>
      <c r="Q422" s="517">
        <v>1.1000000000000001</v>
      </c>
      <c r="R422" s="508" t="s">
        <v>775</v>
      </c>
      <c r="S422" s="517">
        <v>1.1000000000000001</v>
      </c>
      <c r="T422" s="508" t="s">
        <v>172</v>
      </c>
      <c r="U422" s="517">
        <v>0.7</v>
      </c>
      <c r="V422" s="508"/>
      <c r="W422" s="518"/>
      <c r="X422" s="508"/>
      <c r="Y422" s="517"/>
      <c r="Z422" s="519"/>
      <c r="AA422" s="508"/>
      <c r="AB422" s="508"/>
      <c r="AC422" s="508"/>
      <c r="AD422" s="508"/>
      <c r="AE422" s="508"/>
      <c r="AF422" s="508"/>
      <c r="AG422" s="508"/>
      <c r="AH422" s="520"/>
      <c r="AI422" s="520"/>
      <c r="AJ422" s="520"/>
      <c r="AK422" s="521"/>
      <c r="AL422" s="521"/>
      <c r="AM422" s="521"/>
      <c r="AN422" s="508"/>
      <c r="AO422" s="520"/>
    </row>
    <row r="423" spans="2:41" ht="35.1" hidden="1" customHeight="1" x14ac:dyDescent="0.25">
      <c r="B423" s="508">
        <v>415</v>
      </c>
      <c r="C423" s="508"/>
      <c r="D423" s="509"/>
      <c r="E423" s="516"/>
      <c r="F423" s="511"/>
      <c r="G423" s="508"/>
      <c r="H423" s="524" t="s">
        <v>3678</v>
      </c>
      <c r="I423" s="513" t="s">
        <v>3810</v>
      </c>
      <c r="J423" s="508" t="s">
        <v>871</v>
      </c>
      <c r="K423" s="515"/>
      <c r="L423" s="508" t="s">
        <v>144</v>
      </c>
      <c r="M423" s="516" t="s">
        <v>3636</v>
      </c>
      <c r="N423" s="508" t="s">
        <v>152</v>
      </c>
      <c r="O423" s="508" t="s">
        <v>180</v>
      </c>
      <c r="P423" s="517">
        <v>1.7</v>
      </c>
      <c r="Q423" s="517">
        <v>1.6</v>
      </c>
      <c r="R423" s="508" t="s">
        <v>774</v>
      </c>
      <c r="S423" s="517">
        <v>1.7</v>
      </c>
      <c r="T423" s="508" t="s">
        <v>172</v>
      </c>
      <c r="U423" s="517">
        <v>0.7</v>
      </c>
      <c r="V423" s="508"/>
      <c r="W423" s="518"/>
      <c r="X423" s="508"/>
      <c r="Y423" s="517"/>
      <c r="Z423" s="519"/>
      <c r="AA423" s="508"/>
      <c r="AB423" s="508"/>
      <c r="AC423" s="508"/>
      <c r="AD423" s="508"/>
      <c r="AE423" s="508"/>
      <c r="AF423" s="508"/>
      <c r="AG423" s="508"/>
      <c r="AH423" s="520"/>
      <c r="AI423" s="520"/>
      <c r="AJ423" s="520"/>
      <c r="AK423" s="521"/>
      <c r="AL423" s="521"/>
      <c r="AM423" s="521"/>
      <c r="AN423" s="508"/>
      <c r="AO423" s="520"/>
    </row>
    <row r="424" spans="2:41" ht="35.1" hidden="1" customHeight="1" x14ac:dyDescent="0.25">
      <c r="B424" s="508">
        <v>416</v>
      </c>
      <c r="C424" s="508"/>
      <c r="D424" s="509"/>
      <c r="E424" s="516"/>
      <c r="F424" s="511"/>
      <c r="G424" s="508"/>
      <c r="H424" s="524" t="s">
        <v>3679</v>
      </c>
      <c r="I424" s="513" t="s">
        <v>3810</v>
      </c>
      <c r="J424" s="508" t="s">
        <v>871</v>
      </c>
      <c r="K424" s="515"/>
      <c r="L424" s="508" t="s">
        <v>144</v>
      </c>
      <c r="M424" s="516" t="s">
        <v>3636</v>
      </c>
      <c r="N424" s="508" t="s">
        <v>152</v>
      </c>
      <c r="O424" s="508" t="s">
        <v>177</v>
      </c>
      <c r="P424" s="517">
        <v>0.8</v>
      </c>
      <c r="Q424" s="517">
        <v>0.7</v>
      </c>
      <c r="R424" s="508" t="s">
        <v>815</v>
      </c>
      <c r="S424" s="517">
        <v>0.6</v>
      </c>
      <c r="T424" s="508" t="s">
        <v>172</v>
      </c>
      <c r="U424" s="517">
        <v>0.7</v>
      </c>
      <c r="V424" s="508"/>
      <c r="W424" s="518"/>
      <c r="X424" s="508"/>
      <c r="Y424" s="517"/>
      <c r="Z424" s="519"/>
      <c r="AA424" s="508"/>
      <c r="AB424" s="508"/>
      <c r="AC424" s="508"/>
      <c r="AD424" s="508"/>
      <c r="AE424" s="508"/>
      <c r="AF424" s="508"/>
      <c r="AG424" s="508"/>
      <c r="AH424" s="520"/>
      <c r="AI424" s="520"/>
      <c r="AJ424" s="520"/>
      <c r="AK424" s="521"/>
      <c r="AL424" s="521"/>
      <c r="AM424" s="521"/>
      <c r="AN424" s="508"/>
      <c r="AO424" s="520"/>
    </row>
    <row r="425" spans="2:41" s="576" customFormat="1" ht="35.1" hidden="1" customHeight="1" x14ac:dyDescent="0.25">
      <c r="B425" s="508">
        <v>417</v>
      </c>
      <c r="C425" s="508"/>
      <c r="D425" s="509"/>
      <c r="E425" s="516"/>
      <c r="F425" s="511"/>
      <c r="G425" s="508"/>
      <c r="H425" s="524" t="s">
        <v>3680</v>
      </c>
      <c r="I425" s="513" t="s">
        <v>3810</v>
      </c>
      <c r="J425" s="508" t="s">
        <v>871</v>
      </c>
      <c r="K425" s="515"/>
      <c r="L425" s="508" t="s">
        <v>144</v>
      </c>
      <c r="M425" s="516" t="s">
        <v>3636</v>
      </c>
      <c r="N425" s="508" t="s">
        <v>152</v>
      </c>
      <c r="O425" s="508" t="s">
        <v>178</v>
      </c>
      <c r="P425" s="517">
        <v>0.9</v>
      </c>
      <c r="Q425" s="517">
        <v>0.8</v>
      </c>
      <c r="R425" s="545" t="s">
        <v>773</v>
      </c>
      <c r="S425" s="517">
        <v>0.8</v>
      </c>
      <c r="T425" s="508" t="s">
        <v>172</v>
      </c>
      <c r="U425" s="517">
        <v>1</v>
      </c>
      <c r="V425" s="508"/>
      <c r="W425" s="518"/>
      <c r="X425" s="508"/>
      <c r="Y425" s="517"/>
      <c r="Z425" s="519"/>
      <c r="AA425" s="508"/>
      <c r="AB425" s="508"/>
      <c r="AC425" s="508"/>
      <c r="AD425" s="508"/>
      <c r="AE425" s="508"/>
      <c r="AF425" s="508"/>
      <c r="AG425" s="508"/>
      <c r="AH425" s="520"/>
      <c r="AI425" s="520"/>
      <c r="AJ425" s="520"/>
      <c r="AK425" s="521"/>
      <c r="AL425" s="521"/>
      <c r="AM425" s="521"/>
      <c r="AN425" s="508"/>
      <c r="AO425" s="520"/>
    </row>
    <row r="426" spans="2:41" s="576" customFormat="1" ht="35.1" hidden="1" customHeight="1" x14ac:dyDescent="0.25">
      <c r="B426" s="508">
        <v>418</v>
      </c>
      <c r="C426" s="508"/>
      <c r="D426" s="509"/>
      <c r="E426" s="516"/>
      <c r="F426" s="511"/>
      <c r="G426" s="508"/>
      <c r="H426" s="524" t="s">
        <v>3681</v>
      </c>
      <c r="I426" s="513" t="s">
        <v>3810</v>
      </c>
      <c r="J426" s="508" t="s">
        <v>871</v>
      </c>
      <c r="K426" s="515"/>
      <c r="L426" s="508" t="s">
        <v>144</v>
      </c>
      <c r="M426" s="516" t="s">
        <v>3636</v>
      </c>
      <c r="N426" s="508" t="s">
        <v>152</v>
      </c>
      <c r="O426" s="508" t="s">
        <v>178</v>
      </c>
      <c r="P426" s="517">
        <v>0.9</v>
      </c>
      <c r="Q426" s="517">
        <v>0.8</v>
      </c>
      <c r="R426" s="545" t="s">
        <v>773</v>
      </c>
      <c r="S426" s="517">
        <v>0.8</v>
      </c>
      <c r="T426" s="508" t="s">
        <v>173</v>
      </c>
      <c r="U426" s="517">
        <v>1.3</v>
      </c>
      <c r="V426" s="508"/>
      <c r="W426" s="518"/>
      <c r="X426" s="508"/>
      <c r="Y426" s="517"/>
      <c r="Z426" s="519"/>
      <c r="AA426" s="508"/>
      <c r="AB426" s="508"/>
      <c r="AC426" s="508"/>
      <c r="AD426" s="508"/>
      <c r="AE426" s="508"/>
      <c r="AF426" s="508"/>
      <c r="AG426" s="508"/>
      <c r="AH426" s="520"/>
      <c r="AI426" s="520"/>
      <c r="AJ426" s="520"/>
      <c r="AK426" s="521"/>
      <c r="AL426" s="521"/>
      <c r="AM426" s="521"/>
      <c r="AN426" s="508"/>
      <c r="AO426" s="520"/>
    </row>
    <row r="427" spans="2:41" s="576" customFormat="1" ht="35.1" hidden="1" customHeight="1" x14ac:dyDescent="0.25">
      <c r="B427" s="508">
        <v>419</v>
      </c>
      <c r="C427" s="508" t="s">
        <v>203</v>
      </c>
      <c r="D427" s="549"/>
      <c r="E427" s="508"/>
      <c r="F427" s="511">
        <v>41383</v>
      </c>
      <c r="G427" s="516"/>
      <c r="H427" s="544" t="s">
        <v>794</v>
      </c>
      <c r="I427" s="513" t="s">
        <v>3810</v>
      </c>
      <c r="J427" s="544" t="s">
        <v>1609</v>
      </c>
      <c r="K427" s="515"/>
      <c r="L427" s="508" t="s">
        <v>144</v>
      </c>
      <c r="M427" s="508" t="s">
        <v>3636</v>
      </c>
      <c r="N427" s="508" t="s">
        <v>153</v>
      </c>
      <c r="O427" s="508" t="s">
        <v>179</v>
      </c>
      <c r="P427" s="517"/>
      <c r="Q427" s="517">
        <v>1.2</v>
      </c>
      <c r="R427" s="508" t="s">
        <v>795</v>
      </c>
      <c r="S427" s="517"/>
      <c r="T427" s="508" t="s">
        <v>172</v>
      </c>
      <c r="U427" s="517"/>
      <c r="V427" s="508"/>
      <c r="W427" s="518">
        <v>85</v>
      </c>
      <c r="X427" s="508"/>
      <c r="Y427" s="517"/>
      <c r="Z427" s="519">
        <f>W427/3</f>
        <v>28.333333333333332</v>
      </c>
      <c r="AA427" s="508"/>
      <c r="AB427" s="508"/>
      <c r="AC427" s="508"/>
      <c r="AD427" s="508"/>
      <c r="AE427" s="508"/>
      <c r="AF427" s="508"/>
      <c r="AG427" s="508"/>
      <c r="AH427" s="520"/>
      <c r="AI427" s="520"/>
      <c r="AJ427" s="520"/>
      <c r="AK427" s="521"/>
      <c r="AL427" s="521"/>
      <c r="AM427" s="521"/>
      <c r="AN427" s="508"/>
      <c r="AO427" s="520"/>
    </row>
    <row r="428" spans="2:41" s="576" customFormat="1" ht="35.1" hidden="1" customHeight="1" x14ac:dyDescent="0.25">
      <c r="B428" s="508">
        <v>420</v>
      </c>
      <c r="C428" s="508" t="s">
        <v>203</v>
      </c>
      <c r="D428" s="549" t="s">
        <v>1169</v>
      </c>
      <c r="E428" s="508"/>
      <c r="F428" s="515"/>
      <c r="G428" s="508"/>
      <c r="H428" s="544" t="s">
        <v>1170</v>
      </c>
      <c r="I428" s="513" t="s">
        <v>3810</v>
      </c>
      <c r="J428" s="544" t="s">
        <v>1609</v>
      </c>
      <c r="K428" s="515"/>
      <c r="L428" s="508" t="s">
        <v>144</v>
      </c>
      <c r="M428" s="508" t="s">
        <v>3636</v>
      </c>
      <c r="N428" s="508" t="s">
        <v>153</v>
      </c>
      <c r="O428" s="508" t="s">
        <v>179</v>
      </c>
      <c r="P428" s="517"/>
      <c r="Q428" s="517">
        <v>1.2</v>
      </c>
      <c r="R428" s="508"/>
      <c r="S428" s="517"/>
      <c r="T428" s="508" t="s">
        <v>172</v>
      </c>
      <c r="U428" s="517"/>
      <c r="V428" s="508"/>
      <c r="W428" s="518"/>
      <c r="X428" s="508"/>
      <c r="Y428" s="517"/>
      <c r="Z428" s="519"/>
      <c r="AA428" s="508"/>
      <c r="AB428" s="508"/>
      <c r="AC428" s="508"/>
      <c r="AD428" s="508"/>
      <c r="AE428" s="508"/>
      <c r="AF428" s="508"/>
      <c r="AG428" s="508"/>
      <c r="AH428" s="508"/>
      <c r="AI428" s="508"/>
      <c r="AJ428" s="508"/>
      <c r="AK428" s="518"/>
      <c r="AL428" s="518"/>
      <c r="AM428" s="518"/>
      <c r="AN428" s="508"/>
      <c r="AO428" s="508"/>
    </row>
    <row r="429" spans="2:41" s="576" customFormat="1" ht="35.1" hidden="1" customHeight="1" x14ac:dyDescent="0.25">
      <c r="B429" s="508">
        <v>421</v>
      </c>
      <c r="C429" s="508" t="s">
        <v>203</v>
      </c>
      <c r="D429" s="549" t="s">
        <v>1177</v>
      </c>
      <c r="E429" s="508"/>
      <c r="F429" s="515"/>
      <c r="G429" s="508"/>
      <c r="H429" s="544" t="s">
        <v>458</v>
      </c>
      <c r="I429" s="513" t="s">
        <v>3810</v>
      </c>
      <c r="J429" s="544" t="s">
        <v>1609</v>
      </c>
      <c r="K429" s="515"/>
      <c r="L429" s="508" t="s">
        <v>144</v>
      </c>
      <c r="M429" s="508" t="s">
        <v>3636</v>
      </c>
      <c r="N429" s="508" t="s">
        <v>152</v>
      </c>
      <c r="O429" s="508" t="s">
        <v>180</v>
      </c>
      <c r="P429" s="517">
        <v>1.6</v>
      </c>
      <c r="Q429" s="517">
        <v>1.3</v>
      </c>
      <c r="R429" s="508"/>
      <c r="S429" s="517"/>
      <c r="T429" s="508" t="s">
        <v>172</v>
      </c>
      <c r="U429" s="517"/>
      <c r="V429" s="508"/>
      <c r="W429" s="518"/>
      <c r="X429" s="508"/>
      <c r="Y429" s="517"/>
      <c r="Z429" s="519">
        <f>W429/3</f>
        <v>0</v>
      </c>
      <c r="AA429" s="508"/>
      <c r="AB429" s="508"/>
      <c r="AC429" s="508"/>
      <c r="AD429" s="508"/>
      <c r="AE429" s="508"/>
      <c r="AF429" s="508"/>
      <c r="AG429" s="508"/>
      <c r="AH429" s="508"/>
      <c r="AI429" s="508"/>
      <c r="AJ429" s="508"/>
      <c r="AK429" s="518"/>
      <c r="AL429" s="518"/>
      <c r="AM429" s="518"/>
      <c r="AN429" s="508" t="s">
        <v>447</v>
      </c>
      <c r="AO429" s="508"/>
    </row>
    <row r="430" spans="2:41" s="576" customFormat="1" ht="35.1" hidden="1" customHeight="1" x14ac:dyDescent="0.25">
      <c r="B430" s="508">
        <v>422</v>
      </c>
      <c r="C430" s="508" t="s">
        <v>203</v>
      </c>
      <c r="D430" s="549" t="s">
        <v>1179</v>
      </c>
      <c r="E430" s="508"/>
      <c r="F430" s="515"/>
      <c r="G430" s="508"/>
      <c r="H430" s="544" t="s">
        <v>460</v>
      </c>
      <c r="I430" s="513" t="s">
        <v>3810</v>
      </c>
      <c r="J430" s="516" t="s">
        <v>1609</v>
      </c>
      <c r="K430" s="515"/>
      <c r="L430" s="508" t="s">
        <v>144</v>
      </c>
      <c r="M430" s="508" t="s">
        <v>3636</v>
      </c>
      <c r="N430" s="508" t="s">
        <v>152</v>
      </c>
      <c r="O430" s="508" t="s">
        <v>179</v>
      </c>
      <c r="P430" s="517">
        <v>1.1000000000000001</v>
      </c>
      <c r="Q430" s="517">
        <v>0.9</v>
      </c>
      <c r="R430" s="508"/>
      <c r="S430" s="517"/>
      <c r="T430" s="508" t="s">
        <v>172</v>
      </c>
      <c r="U430" s="517"/>
      <c r="V430" s="508"/>
      <c r="W430" s="518"/>
      <c r="X430" s="508"/>
      <c r="Y430" s="517"/>
      <c r="Z430" s="519">
        <f>W430/3</f>
        <v>0</v>
      </c>
      <c r="AA430" s="508"/>
      <c r="AB430" s="508"/>
      <c r="AC430" s="508"/>
      <c r="AD430" s="508"/>
      <c r="AE430" s="508"/>
      <c r="AF430" s="508"/>
      <c r="AG430" s="508"/>
      <c r="AH430" s="508"/>
      <c r="AI430" s="508"/>
      <c r="AJ430" s="508"/>
      <c r="AK430" s="518"/>
      <c r="AL430" s="518"/>
      <c r="AM430" s="518"/>
      <c r="AN430" s="508" t="s">
        <v>447</v>
      </c>
      <c r="AO430" s="508"/>
    </row>
    <row r="431" spans="2:41" s="576" customFormat="1" ht="35.1" hidden="1" customHeight="1" x14ac:dyDescent="0.25">
      <c r="B431" s="508">
        <v>423</v>
      </c>
      <c r="C431" s="508" t="s">
        <v>203</v>
      </c>
      <c r="D431" s="541" t="s">
        <v>1174</v>
      </c>
      <c r="E431" s="508"/>
      <c r="F431" s="515"/>
      <c r="G431" s="508"/>
      <c r="H431" s="544" t="s">
        <v>1171</v>
      </c>
      <c r="I431" s="513" t="s">
        <v>3810</v>
      </c>
      <c r="J431" s="544" t="s">
        <v>1609</v>
      </c>
      <c r="K431" s="515"/>
      <c r="L431" s="508" t="s">
        <v>144</v>
      </c>
      <c r="M431" s="508" t="s">
        <v>3636</v>
      </c>
      <c r="N431" s="508" t="s">
        <v>152</v>
      </c>
      <c r="O431" s="508" t="s">
        <v>178</v>
      </c>
      <c r="P431" s="517">
        <v>1.3</v>
      </c>
      <c r="Q431" s="517">
        <v>1.1000000000000001</v>
      </c>
      <c r="R431" s="508"/>
      <c r="S431" s="517"/>
      <c r="T431" s="508" t="s">
        <v>172</v>
      </c>
      <c r="U431" s="517"/>
      <c r="V431" s="508"/>
      <c r="W431" s="518"/>
      <c r="X431" s="508"/>
      <c r="Y431" s="517"/>
      <c r="Z431" s="519">
        <f>W431/3</f>
        <v>0</v>
      </c>
      <c r="AA431" s="508"/>
      <c r="AB431" s="508"/>
      <c r="AC431" s="508"/>
      <c r="AD431" s="508"/>
      <c r="AE431" s="508"/>
      <c r="AF431" s="508"/>
      <c r="AG431" s="508"/>
      <c r="AH431" s="508"/>
      <c r="AI431" s="508"/>
      <c r="AJ431" s="508"/>
      <c r="AK431" s="518"/>
      <c r="AL431" s="518"/>
      <c r="AM431" s="518"/>
      <c r="AN431" s="508" t="s">
        <v>447</v>
      </c>
      <c r="AO431" s="508"/>
    </row>
    <row r="432" spans="2:41" s="576" customFormat="1" ht="35.1" hidden="1" customHeight="1" x14ac:dyDescent="0.25">
      <c r="B432" s="508">
        <v>424</v>
      </c>
      <c r="C432" s="508" t="s">
        <v>203</v>
      </c>
      <c r="D432" s="541" t="s">
        <v>1188</v>
      </c>
      <c r="E432" s="508"/>
      <c r="F432" s="515"/>
      <c r="G432" s="508"/>
      <c r="H432" s="544" t="s">
        <v>1187</v>
      </c>
      <c r="I432" s="513" t="s">
        <v>3810</v>
      </c>
      <c r="J432" s="544" t="s">
        <v>1609</v>
      </c>
      <c r="K432" s="515"/>
      <c r="L432" s="508" t="s">
        <v>144</v>
      </c>
      <c r="M432" s="508" t="s">
        <v>3636</v>
      </c>
      <c r="N432" s="508" t="s">
        <v>152</v>
      </c>
      <c r="O432" s="508" t="s">
        <v>180</v>
      </c>
      <c r="P432" s="517"/>
      <c r="Q432" s="517">
        <v>1.2</v>
      </c>
      <c r="R432" s="508"/>
      <c r="S432" s="517"/>
      <c r="T432" s="508" t="s">
        <v>172</v>
      </c>
      <c r="U432" s="517"/>
      <c r="V432" s="508"/>
      <c r="W432" s="518"/>
      <c r="X432" s="508"/>
      <c r="Y432" s="517"/>
      <c r="Z432" s="519"/>
      <c r="AA432" s="508"/>
      <c r="AB432" s="508"/>
      <c r="AC432" s="508"/>
      <c r="AD432" s="508"/>
      <c r="AE432" s="508"/>
      <c r="AF432" s="508"/>
      <c r="AG432" s="508"/>
      <c r="AH432" s="508"/>
      <c r="AI432" s="508"/>
      <c r="AJ432" s="508"/>
      <c r="AK432" s="518"/>
      <c r="AL432" s="518"/>
      <c r="AM432" s="518"/>
      <c r="AN432" s="508" t="s">
        <v>949</v>
      </c>
      <c r="AO432" s="508"/>
    </row>
    <row r="433" spans="2:41" s="576" customFormat="1" ht="35.1" hidden="1" customHeight="1" x14ac:dyDescent="0.25">
      <c r="B433" s="508">
        <v>425</v>
      </c>
      <c r="C433" s="508" t="s">
        <v>203</v>
      </c>
      <c r="D433" s="541" t="s">
        <v>1180</v>
      </c>
      <c r="E433" s="508"/>
      <c r="F433" s="515"/>
      <c r="G433" s="508"/>
      <c r="H433" s="508" t="s">
        <v>461</v>
      </c>
      <c r="I433" s="513" t="s">
        <v>3810</v>
      </c>
      <c r="J433" s="544" t="s">
        <v>1609</v>
      </c>
      <c r="K433" s="515"/>
      <c r="L433" s="508" t="s">
        <v>144</v>
      </c>
      <c r="M433" s="508" t="s">
        <v>3636</v>
      </c>
      <c r="N433" s="508" t="s">
        <v>152</v>
      </c>
      <c r="O433" s="508" t="s">
        <v>180</v>
      </c>
      <c r="P433" s="517">
        <v>1.6</v>
      </c>
      <c r="Q433" s="517">
        <v>1.3</v>
      </c>
      <c r="R433" s="508"/>
      <c r="S433" s="517"/>
      <c r="T433" s="508" t="s">
        <v>172</v>
      </c>
      <c r="U433" s="517"/>
      <c r="V433" s="508"/>
      <c r="W433" s="518"/>
      <c r="X433" s="508"/>
      <c r="Y433" s="517"/>
      <c r="Z433" s="519">
        <f>W433/3</f>
        <v>0</v>
      </c>
      <c r="AA433" s="508"/>
      <c r="AB433" s="508"/>
      <c r="AC433" s="508"/>
      <c r="AD433" s="508"/>
      <c r="AE433" s="508"/>
      <c r="AF433" s="508"/>
      <c r="AG433" s="508"/>
      <c r="AH433" s="508"/>
      <c r="AI433" s="508"/>
      <c r="AJ433" s="508"/>
      <c r="AK433" s="518"/>
      <c r="AL433" s="518"/>
      <c r="AM433" s="518"/>
      <c r="AN433" s="508" t="s">
        <v>447</v>
      </c>
      <c r="AO433" s="508"/>
    </row>
    <row r="434" spans="2:41" s="576" customFormat="1" ht="35.1" hidden="1" customHeight="1" x14ac:dyDescent="0.25">
      <c r="B434" s="508">
        <v>426</v>
      </c>
      <c r="C434" s="508" t="s">
        <v>203</v>
      </c>
      <c r="D434" s="541" t="s">
        <v>1189</v>
      </c>
      <c r="E434" s="508"/>
      <c r="F434" s="515"/>
      <c r="G434" s="508"/>
      <c r="H434" s="544" t="s">
        <v>1190</v>
      </c>
      <c r="I434" s="513" t="s">
        <v>3810</v>
      </c>
      <c r="J434" s="544" t="s">
        <v>1609</v>
      </c>
      <c r="K434" s="515"/>
      <c r="L434" s="508" t="s">
        <v>144</v>
      </c>
      <c r="M434" s="508" t="s">
        <v>3636</v>
      </c>
      <c r="N434" s="508" t="s">
        <v>152</v>
      </c>
      <c r="O434" s="508" t="s">
        <v>179</v>
      </c>
      <c r="P434" s="517"/>
      <c r="Q434" s="517">
        <v>0.9</v>
      </c>
      <c r="R434" s="508"/>
      <c r="S434" s="517"/>
      <c r="T434" s="508" t="s">
        <v>172</v>
      </c>
      <c r="U434" s="517"/>
      <c r="V434" s="508"/>
      <c r="W434" s="518"/>
      <c r="X434" s="508"/>
      <c r="Y434" s="517"/>
      <c r="Z434" s="519"/>
      <c r="AA434" s="508"/>
      <c r="AB434" s="508"/>
      <c r="AC434" s="508"/>
      <c r="AD434" s="508"/>
      <c r="AE434" s="508"/>
      <c r="AF434" s="508"/>
      <c r="AG434" s="508"/>
      <c r="AH434" s="508"/>
      <c r="AI434" s="508"/>
      <c r="AJ434" s="508"/>
      <c r="AK434" s="518"/>
      <c r="AL434" s="518"/>
      <c r="AM434" s="518"/>
      <c r="AN434" s="508" t="s">
        <v>949</v>
      </c>
      <c r="AO434" s="508"/>
    </row>
    <row r="435" spans="2:41" s="576" customFormat="1" ht="35.1" hidden="1" customHeight="1" x14ac:dyDescent="0.25">
      <c r="B435" s="508">
        <v>427</v>
      </c>
      <c r="C435" s="508" t="s">
        <v>203</v>
      </c>
      <c r="D435" s="541" t="s">
        <v>1191</v>
      </c>
      <c r="E435" s="508"/>
      <c r="F435" s="515"/>
      <c r="G435" s="508"/>
      <c r="H435" s="544" t="s">
        <v>1192</v>
      </c>
      <c r="I435" s="513" t="s">
        <v>3810</v>
      </c>
      <c r="J435" s="544" t="s">
        <v>1609</v>
      </c>
      <c r="K435" s="515"/>
      <c r="L435" s="508" t="s">
        <v>144</v>
      </c>
      <c r="M435" s="508" t="s">
        <v>3636</v>
      </c>
      <c r="N435" s="508" t="s">
        <v>152</v>
      </c>
      <c r="O435" s="508" t="s">
        <v>179</v>
      </c>
      <c r="P435" s="517"/>
      <c r="Q435" s="517">
        <v>1.1000000000000001</v>
      </c>
      <c r="R435" s="508"/>
      <c r="S435" s="517"/>
      <c r="T435" s="508" t="s">
        <v>172</v>
      </c>
      <c r="U435" s="517"/>
      <c r="V435" s="508"/>
      <c r="W435" s="518"/>
      <c r="X435" s="508"/>
      <c r="Y435" s="517"/>
      <c r="Z435" s="519"/>
      <c r="AA435" s="508"/>
      <c r="AB435" s="508"/>
      <c r="AC435" s="508"/>
      <c r="AD435" s="508"/>
      <c r="AE435" s="508"/>
      <c r="AF435" s="508"/>
      <c r="AG435" s="508"/>
      <c r="AH435" s="508"/>
      <c r="AI435" s="508"/>
      <c r="AJ435" s="508"/>
      <c r="AK435" s="518"/>
      <c r="AL435" s="518"/>
      <c r="AM435" s="518"/>
      <c r="AN435" s="508" t="s">
        <v>949</v>
      </c>
      <c r="AO435" s="508"/>
    </row>
    <row r="436" spans="2:41" s="576" customFormat="1" ht="35.1" hidden="1" customHeight="1" x14ac:dyDescent="0.25">
      <c r="B436" s="508">
        <v>428</v>
      </c>
      <c r="C436" s="508" t="s">
        <v>203</v>
      </c>
      <c r="D436" s="549" t="s">
        <v>1175</v>
      </c>
      <c r="E436" s="508"/>
      <c r="F436" s="515"/>
      <c r="G436" s="508"/>
      <c r="H436" s="544" t="s">
        <v>1176</v>
      </c>
      <c r="I436" s="513" t="s">
        <v>3810</v>
      </c>
      <c r="J436" s="516" t="s">
        <v>1609</v>
      </c>
      <c r="K436" s="515"/>
      <c r="L436" s="508" t="s">
        <v>144</v>
      </c>
      <c r="M436" s="508" t="s">
        <v>3636</v>
      </c>
      <c r="N436" s="508" t="s">
        <v>153</v>
      </c>
      <c r="O436" s="508" t="s">
        <v>180</v>
      </c>
      <c r="P436" s="517"/>
      <c r="Q436" s="517">
        <v>0.7</v>
      </c>
      <c r="R436" s="508"/>
      <c r="S436" s="517"/>
      <c r="T436" s="508" t="s">
        <v>172</v>
      </c>
      <c r="U436" s="517"/>
      <c r="V436" s="508"/>
      <c r="W436" s="518"/>
      <c r="X436" s="508"/>
      <c r="Y436" s="517"/>
      <c r="Z436" s="519"/>
      <c r="AA436" s="508"/>
      <c r="AB436" s="508"/>
      <c r="AC436" s="508"/>
      <c r="AD436" s="508"/>
      <c r="AE436" s="508"/>
      <c r="AF436" s="508"/>
      <c r="AG436" s="508"/>
      <c r="AH436" s="508"/>
      <c r="AI436" s="508"/>
      <c r="AJ436" s="508"/>
      <c r="AK436" s="518"/>
      <c r="AL436" s="518"/>
      <c r="AM436" s="518"/>
      <c r="AN436" s="508"/>
      <c r="AO436" s="508"/>
    </row>
    <row r="437" spans="2:41" s="576" customFormat="1" ht="35.1" hidden="1" customHeight="1" x14ac:dyDescent="0.25">
      <c r="B437" s="508">
        <v>429</v>
      </c>
      <c r="C437" s="508" t="s">
        <v>203</v>
      </c>
      <c r="D437" s="549" t="s">
        <v>1177</v>
      </c>
      <c r="E437" s="508"/>
      <c r="F437" s="515"/>
      <c r="G437" s="508"/>
      <c r="H437" s="544" t="s">
        <v>1183</v>
      </c>
      <c r="I437" s="513" t="s">
        <v>3810</v>
      </c>
      <c r="J437" s="516" t="s">
        <v>1609</v>
      </c>
      <c r="K437" s="515"/>
      <c r="L437" s="508" t="s">
        <v>144</v>
      </c>
      <c r="M437" s="508" t="s">
        <v>3636</v>
      </c>
      <c r="N437" s="508" t="s">
        <v>152</v>
      </c>
      <c r="O437" s="508" t="s">
        <v>180</v>
      </c>
      <c r="P437" s="517"/>
      <c r="Q437" s="517">
        <v>1.1000000000000001</v>
      </c>
      <c r="R437" s="508"/>
      <c r="S437" s="517"/>
      <c r="T437" s="508" t="s">
        <v>172</v>
      </c>
      <c r="U437" s="517"/>
      <c r="V437" s="508"/>
      <c r="W437" s="518"/>
      <c r="X437" s="508"/>
      <c r="Y437" s="517"/>
      <c r="Z437" s="519"/>
      <c r="AA437" s="508"/>
      <c r="AB437" s="508"/>
      <c r="AC437" s="508"/>
      <c r="AD437" s="508"/>
      <c r="AE437" s="508"/>
      <c r="AF437" s="508"/>
      <c r="AG437" s="508"/>
      <c r="AH437" s="508"/>
      <c r="AI437" s="508"/>
      <c r="AJ437" s="508"/>
      <c r="AK437" s="518"/>
      <c r="AL437" s="518"/>
      <c r="AM437" s="518"/>
      <c r="AN437" s="508"/>
      <c r="AO437" s="508"/>
    </row>
    <row r="438" spans="2:41" s="576" customFormat="1" ht="35.1" hidden="1" customHeight="1" x14ac:dyDescent="0.25">
      <c r="B438" s="508">
        <v>430</v>
      </c>
      <c r="C438" s="508" t="s">
        <v>203</v>
      </c>
      <c r="D438" s="549" t="s">
        <v>1184</v>
      </c>
      <c r="E438" s="508"/>
      <c r="F438" s="515"/>
      <c r="G438" s="508"/>
      <c r="H438" s="544" t="s">
        <v>1185</v>
      </c>
      <c r="I438" s="513" t="s">
        <v>3810</v>
      </c>
      <c r="J438" s="516" t="s">
        <v>1609</v>
      </c>
      <c r="K438" s="515"/>
      <c r="L438" s="508" t="s">
        <v>144</v>
      </c>
      <c r="M438" s="508" t="s">
        <v>3636</v>
      </c>
      <c r="N438" s="508" t="s">
        <v>152</v>
      </c>
      <c r="O438" s="508" t="s">
        <v>181</v>
      </c>
      <c r="P438" s="517"/>
      <c r="Q438" s="517">
        <v>1.6</v>
      </c>
      <c r="R438" s="508"/>
      <c r="S438" s="517"/>
      <c r="T438" s="508" t="s">
        <v>172</v>
      </c>
      <c r="U438" s="517"/>
      <c r="V438" s="508"/>
      <c r="W438" s="518"/>
      <c r="X438" s="508"/>
      <c r="Y438" s="517"/>
      <c r="Z438" s="519"/>
      <c r="AA438" s="508"/>
      <c r="AB438" s="508"/>
      <c r="AC438" s="508"/>
      <c r="AD438" s="508"/>
      <c r="AE438" s="508"/>
      <c r="AF438" s="508"/>
      <c r="AG438" s="508"/>
      <c r="AH438" s="508"/>
      <c r="AI438" s="508"/>
      <c r="AJ438" s="508"/>
      <c r="AK438" s="518"/>
      <c r="AL438" s="518"/>
      <c r="AM438" s="518"/>
      <c r="AN438" s="508"/>
      <c r="AO438" s="508"/>
    </row>
    <row r="439" spans="2:41" s="576" customFormat="1" ht="35.1" hidden="1" customHeight="1" x14ac:dyDescent="0.25">
      <c r="B439" s="508">
        <v>431</v>
      </c>
      <c r="C439" s="508" t="s">
        <v>203</v>
      </c>
      <c r="D439" s="549" t="s">
        <v>1186</v>
      </c>
      <c r="E439" s="508"/>
      <c r="F439" s="515"/>
      <c r="G439" s="508"/>
      <c r="H439" s="544" t="s">
        <v>660</v>
      </c>
      <c r="I439" s="513" t="s">
        <v>3810</v>
      </c>
      <c r="J439" s="544" t="s">
        <v>1609</v>
      </c>
      <c r="K439" s="515"/>
      <c r="L439" s="508" t="s">
        <v>144</v>
      </c>
      <c r="M439" s="508" t="s">
        <v>3636</v>
      </c>
      <c r="N439" s="508" t="s">
        <v>153</v>
      </c>
      <c r="O439" s="508" t="s">
        <v>180</v>
      </c>
      <c r="P439" s="517"/>
      <c r="Q439" s="517">
        <v>1.1000000000000001</v>
      </c>
      <c r="R439" s="508"/>
      <c r="S439" s="517"/>
      <c r="T439" s="508" t="s">
        <v>172</v>
      </c>
      <c r="U439" s="517"/>
      <c r="V439" s="508"/>
      <c r="W439" s="518"/>
      <c r="X439" s="508"/>
      <c r="Y439" s="517"/>
      <c r="Z439" s="519"/>
      <c r="AA439" s="508"/>
      <c r="AB439" s="508"/>
      <c r="AC439" s="508"/>
      <c r="AD439" s="508"/>
      <c r="AE439" s="508"/>
      <c r="AF439" s="508"/>
      <c r="AG439" s="508"/>
      <c r="AH439" s="508"/>
      <c r="AI439" s="508"/>
      <c r="AJ439" s="508"/>
      <c r="AK439" s="518"/>
      <c r="AL439" s="518"/>
      <c r="AM439" s="518"/>
      <c r="AN439" s="508"/>
      <c r="AO439" s="508"/>
    </row>
    <row r="440" spans="2:41" s="576" customFormat="1" ht="35.1" hidden="1" customHeight="1" x14ac:dyDescent="0.25">
      <c r="B440" s="508">
        <v>432</v>
      </c>
      <c r="C440" s="508" t="s">
        <v>203</v>
      </c>
      <c r="D440" s="549" t="s">
        <v>1178</v>
      </c>
      <c r="E440" s="508"/>
      <c r="F440" s="515"/>
      <c r="G440" s="508"/>
      <c r="H440" s="544" t="s">
        <v>459</v>
      </c>
      <c r="I440" s="513" t="s">
        <v>3810</v>
      </c>
      <c r="J440" s="544" t="s">
        <v>1609</v>
      </c>
      <c r="K440" s="515"/>
      <c r="L440" s="508" t="s">
        <v>144</v>
      </c>
      <c r="M440" s="508" t="s">
        <v>3636</v>
      </c>
      <c r="N440" s="508" t="s">
        <v>154</v>
      </c>
      <c r="O440" s="508" t="s">
        <v>180</v>
      </c>
      <c r="P440" s="517">
        <v>1.7</v>
      </c>
      <c r="Q440" s="517">
        <v>1.5</v>
      </c>
      <c r="R440" s="508"/>
      <c r="S440" s="517"/>
      <c r="T440" s="508" t="s">
        <v>172</v>
      </c>
      <c r="U440" s="517"/>
      <c r="V440" s="508"/>
      <c r="W440" s="518"/>
      <c r="X440" s="508"/>
      <c r="Y440" s="517"/>
      <c r="Z440" s="519">
        <f>W440/3</f>
        <v>0</v>
      </c>
      <c r="AA440" s="508"/>
      <c r="AB440" s="508"/>
      <c r="AC440" s="508"/>
      <c r="AD440" s="508"/>
      <c r="AE440" s="508"/>
      <c r="AF440" s="508"/>
      <c r="AG440" s="508"/>
      <c r="AH440" s="508"/>
      <c r="AI440" s="508"/>
      <c r="AJ440" s="508"/>
      <c r="AK440" s="518"/>
      <c r="AL440" s="518"/>
      <c r="AM440" s="518"/>
      <c r="AN440" s="508" t="s">
        <v>447</v>
      </c>
      <c r="AO440" s="508"/>
    </row>
    <row r="441" spans="2:41" s="576" customFormat="1" ht="35.1" hidden="1" customHeight="1" x14ac:dyDescent="0.25">
      <c r="B441" s="508">
        <v>433</v>
      </c>
      <c r="C441" s="508" t="s">
        <v>203</v>
      </c>
      <c r="D441" s="549" t="s">
        <v>1172</v>
      </c>
      <c r="E441" s="508"/>
      <c r="F441" s="515"/>
      <c r="G441" s="508"/>
      <c r="H441" s="544" t="s">
        <v>1173</v>
      </c>
      <c r="I441" s="513" t="s">
        <v>3810</v>
      </c>
      <c r="J441" s="516" t="s">
        <v>1609</v>
      </c>
      <c r="K441" s="515"/>
      <c r="L441" s="508" t="s">
        <v>144</v>
      </c>
      <c r="M441" s="508" t="s">
        <v>3636</v>
      </c>
      <c r="N441" s="508" t="s">
        <v>152</v>
      </c>
      <c r="O441" s="508" t="s">
        <v>179</v>
      </c>
      <c r="P441" s="517"/>
      <c r="Q441" s="517">
        <v>1.1000000000000001</v>
      </c>
      <c r="R441" s="508"/>
      <c r="S441" s="517"/>
      <c r="T441" s="508" t="s">
        <v>172</v>
      </c>
      <c r="U441" s="517"/>
      <c r="V441" s="508"/>
      <c r="W441" s="518"/>
      <c r="X441" s="508"/>
      <c r="Y441" s="517"/>
      <c r="Z441" s="519"/>
      <c r="AA441" s="508"/>
      <c r="AB441" s="508"/>
      <c r="AC441" s="508"/>
      <c r="AD441" s="508"/>
      <c r="AE441" s="508"/>
      <c r="AF441" s="508"/>
      <c r="AG441" s="508"/>
      <c r="AH441" s="508"/>
      <c r="AI441" s="508"/>
      <c r="AJ441" s="508"/>
      <c r="AK441" s="518"/>
      <c r="AL441" s="518"/>
      <c r="AM441" s="518"/>
      <c r="AN441" s="508"/>
      <c r="AO441" s="508"/>
    </row>
    <row r="442" spans="2:41" s="576" customFormat="1" ht="35.1" hidden="1" customHeight="1" x14ac:dyDescent="0.25">
      <c r="B442" s="508">
        <v>434</v>
      </c>
      <c r="C442" s="508" t="s">
        <v>203</v>
      </c>
      <c r="D442" s="541" t="s">
        <v>2509</v>
      </c>
      <c r="E442" s="542"/>
      <c r="F442" s="511"/>
      <c r="G442" s="516"/>
      <c r="H442" s="544" t="s">
        <v>2016</v>
      </c>
      <c r="I442" s="513" t="s">
        <v>3810</v>
      </c>
      <c r="J442" s="545" t="s">
        <v>2501</v>
      </c>
      <c r="K442" s="515"/>
      <c r="L442" s="508" t="s">
        <v>144</v>
      </c>
      <c r="M442" s="508" t="s">
        <v>3636</v>
      </c>
      <c r="N442" s="508" t="s">
        <v>154</v>
      </c>
      <c r="O442" s="508" t="s">
        <v>181</v>
      </c>
      <c r="P442" s="517">
        <v>2</v>
      </c>
      <c r="Q442" s="517">
        <v>1.8</v>
      </c>
      <c r="R442" s="508"/>
      <c r="S442" s="517"/>
      <c r="T442" s="508" t="s">
        <v>172</v>
      </c>
      <c r="U442" s="517">
        <v>0.8</v>
      </c>
      <c r="V442" s="508">
        <v>25</v>
      </c>
      <c r="W442" s="518">
        <v>80</v>
      </c>
      <c r="X442" s="508">
        <v>12</v>
      </c>
      <c r="Y442" s="517"/>
      <c r="Z442" s="519">
        <f>W442/3</f>
        <v>26.666666666666668</v>
      </c>
      <c r="AA442" s="545">
        <v>2000</v>
      </c>
      <c r="AB442" s="545" t="s">
        <v>166</v>
      </c>
      <c r="AC442" s="508"/>
      <c r="AD442" s="508"/>
      <c r="AE442" s="508"/>
      <c r="AF442" s="508"/>
      <c r="AG442" s="545" t="s">
        <v>380</v>
      </c>
      <c r="AH442" s="520"/>
      <c r="AI442" s="520"/>
      <c r="AJ442" s="520"/>
      <c r="AK442" s="521"/>
      <c r="AL442" s="521"/>
      <c r="AM442" s="521"/>
      <c r="AN442" s="545" t="s">
        <v>447</v>
      </c>
      <c r="AO442" s="520">
        <v>40.5</v>
      </c>
    </row>
    <row r="443" spans="2:41" s="576" customFormat="1" ht="35.1" hidden="1" customHeight="1" x14ac:dyDescent="0.25">
      <c r="B443" s="508">
        <v>435</v>
      </c>
      <c r="C443" s="508" t="s">
        <v>203</v>
      </c>
      <c r="D443" s="541" t="s">
        <v>2508</v>
      </c>
      <c r="E443" s="542"/>
      <c r="F443" s="511"/>
      <c r="G443" s="516"/>
      <c r="H443" s="544" t="s">
        <v>1056</v>
      </c>
      <c r="I443" s="513" t="s">
        <v>3810</v>
      </c>
      <c r="J443" s="545" t="s">
        <v>2501</v>
      </c>
      <c r="K443" s="515"/>
      <c r="L443" s="508" t="s">
        <v>144</v>
      </c>
      <c r="M443" s="508" t="s">
        <v>3636</v>
      </c>
      <c r="N443" s="508" t="s">
        <v>153</v>
      </c>
      <c r="O443" s="508" t="s">
        <v>181</v>
      </c>
      <c r="P443" s="517">
        <v>1.9</v>
      </c>
      <c r="Q443" s="517">
        <v>1.6</v>
      </c>
      <c r="R443" s="508"/>
      <c r="S443" s="517"/>
      <c r="T443" s="508" t="s">
        <v>172</v>
      </c>
      <c r="U443" s="519">
        <v>0.6</v>
      </c>
      <c r="V443" s="545">
        <v>20</v>
      </c>
      <c r="W443" s="546">
        <v>60</v>
      </c>
      <c r="X443" s="508"/>
      <c r="Y443" s="517"/>
      <c r="Z443" s="519">
        <f>W443/3</f>
        <v>20</v>
      </c>
      <c r="AA443" s="508"/>
      <c r="AB443" s="545" t="s">
        <v>166</v>
      </c>
      <c r="AC443" s="508"/>
      <c r="AD443" s="508"/>
      <c r="AE443" s="508"/>
      <c r="AF443" s="508"/>
      <c r="AG443" s="508"/>
      <c r="AH443" s="520"/>
      <c r="AI443" s="520"/>
      <c r="AJ443" s="520"/>
      <c r="AK443" s="521"/>
      <c r="AL443" s="521"/>
      <c r="AM443" s="521"/>
      <c r="AN443" s="545" t="s">
        <v>447</v>
      </c>
      <c r="AO443" s="547">
        <v>34.6</v>
      </c>
    </row>
    <row r="444" spans="2:41" s="576" customFormat="1" ht="35.1" hidden="1" customHeight="1" x14ac:dyDescent="0.25">
      <c r="B444" s="508">
        <v>436</v>
      </c>
      <c r="C444" s="508" t="s">
        <v>203</v>
      </c>
      <c r="D444" s="541" t="s">
        <v>2508</v>
      </c>
      <c r="E444" s="542"/>
      <c r="F444" s="511"/>
      <c r="G444" s="516"/>
      <c r="H444" s="544" t="s">
        <v>1057</v>
      </c>
      <c r="I444" s="513" t="s">
        <v>3810</v>
      </c>
      <c r="J444" s="545" t="s">
        <v>2501</v>
      </c>
      <c r="K444" s="515"/>
      <c r="L444" s="508" t="s">
        <v>144</v>
      </c>
      <c r="M444" s="508" t="s">
        <v>3636</v>
      </c>
      <c r="N444" s="508" t="s">
        <v>153</v>
      </c>
      <c r="O444" s="508" t="s">
        <v>181</v>
      </c>
      <c r="P444" s="517">
        <v>1.9</v>
      </c>
      <c r="Q444" s="517">
        <v>1.8</v>
      </c>
      <c r="R444" s="508"/>
      <c r="S444" s="517"/>
      <c r="T444" s="508" t="s">
        <v>172</v>
      </c>
      <c r="U444" s="519">
        <v>0.6</v>
      </c>
      <c r="V444" s="545">
        <v>20</v>
      </c>
      <c r="W444" s="546">
        <v>60</v>
      </c>
      <c r="X444" s="508"/>
      <c r="Y444" s="517"/>
      <c r="Z444" s="519">
        <f>W444/3</f>
        <v>20</v>
      </c>
      <c r="AA444" s="508"/>
      <c r="AB444" s="545" t="s">
        <v>166</v>
      </c>
      <c r="AC444" s="508"/>
      <c r="AD444" s="508"/>
      <c r="AE444" s="508"/>
      <c r="AF444" s="508"/>
      <c r="AG444" s="508"/>
      <c r="AH444" s="520"/>
      <c r="AI444" s="520"/>
      <c r="AJ444" s="520"/>
      <c r="AK444" s="521"/>
      <c r="AL444" s="521"/>
      <c r="AM444" s="521"/>
      <c r="AN444" s="545" t="s">
        <v>447</v>
      </c>
      <c r="AO444" s="547">
        <v>34.6</v>
      </c>
    </row>
    <row r="445" spans="2:41" s="576" customFormat="1" ht="35.1" hidden="1" customHeight="1" x14ac:dyDescent="0.25">
      <c r="B445" s="508">
        <v>437</v>
      </c>
      <c r="C445" s="508" t="s">
        <v>203</v>
      </c>
      <c r="D445" s="541" t="s">
        <v>2506</v>
      </c>
      <c r="E445" s="542"/>
      <c r="F445" s="511"/>
      <c r="G445" s="516"/>
      <c r="H445" s="544" t="s">
        <v>2496</v>
      </c>
      <c r="I445" s="513" t="s">
        <v>3810</v>
      </c>
      <c r="J445" s="545" t="s">
        <v>2501</v>
      </c>
      <c r="K445" s="515"/>
      <c r="L445" s="508" t="s">
        <v>144</v>
      </c>
      <c r="M445" s="508" t="s">
        <v>3636</v>
      </c>
      <c r="N445" s="508" t="s">
        <v>153</v>
      </c>
      <c r="O445" s="508" t="s">
        <v>179</v>
      </c>
      <c r="P445" s="519">
        <v>1.2</v>
      </c>
      <c r="Q445" s="517">
        <v>1.1000000000000001</v>
      </c>
      <c r="R445" s="508"/>
      <c r="S445" s="517"/>
      <c r="T445" s="508" t="s">
        <v>172</v>
      </c>
      <c r="U445" s="519">
        <v>0.8</v>
      </c>
      <c r="V445" s="545">
        <v>22</v>
      </c>
      <c r="W445" s="546">
        <v>60</v>
      </c>
      <c r="X445" s="508"/>
      <c r="Y445" s="517"/>
      <c r="Z445" s="519">
        <f>W445/3</f>
        <v>20</v>
      </c>
      <c r="AA445" s="545">
        <v>1333</v>
      </c>
      <c r="AB445" s="545" t="s">
        <v>166</v>
      </c>
      <c r="AC445" s="508"/>
      <c r="AD445" s="508"/>
      <c r="AE445" s="508"/>
      <c r="AF445" s="508"/>
      <c r="AG445" s="508"/>
      <c r="AH445" s="520"/>
      <c r="AI445" s="520"/>
      <c r="AJ445" s="520"/>
      <c r="AK445" s="521"/>
      <c r="AL445" s="521"/>
      <c r="AM445" s="521"/>
      <c r="AN445" s="508" t="s">
        <v>447</v>
      </c>
      <c r="AO445" s="520"/>
    </row>
    <row r="446" spans="2:41" s="576" customFormat="1" ht="35.1" hidden="1" customHeight="1" x14ac:dyDescent="0.25">
      <c r="B446" s="508">
        <v>438</v>
      </c>
      <c r="C446" s="508" t="s">
        <v>203</v>
      </c>
      <c r="D446" s="541" t="s">
        <v>2505</v>
      </c>
      <c r="E446" s="542"/>
      <c r="F446" s="511"/>
      <c r="G446" s="516"/>
      <c r="H446" s="544" t="s">
        <v>2001</v>
      </c>
      <c r="I446" s="513" t="s">
        <v>3810</v>
      </c>
      <c r="J446" s="545" t="s">
        <v>2501</v>
      </c>
      <c r="K446" s="515"/>
      <c r="L446" s="508" t="s">
        <v>144</v>
      </c>
      <c r="M446" s="508" t="s">
        <v>3636</v>
      </c>
      <c r="N446" s="508" t="s">
        <v>153</v>
      </c>
      <c r="O446" s="508" t="s">
        <v>180</v>
      </c>
      <c r="P446" s="517">
        <v>1.7</v>
      </c>
      <c r="Q446" s="517">
        <v>1.3</v>
      </c>
      <c r="R446" s="508"/>
      <c r="S446" s="517"/>
      <c r="T446" s="508" t="s">
        <v>172</v>
      </c>
      <c r="U446" s="519">
        <v>1</v>
      </c>
      <c r="V446" s="545">
        <v>19</v>
      </c>
      <c r="W446" s="546">
        <v>60</v>
      </c>
      <c r="X446" s="508"/>
      <c r="Y446" s="517"/>
      <c r="Z446" s="519">
        <f>W446/3</f>
        <v>20</v>
      </c>
      <c r="AA446" s="545">
        <v>2000</v>
      </c>
      <c r="AB446" s="545" t="s">
        <v>166</v>
      </c>
      <c r="AC446" s="508"/>
      <c r="AD446" s="508"/>
      <c r="AE446" s="508"/>
      <c r="AF446" s="508"/>
      <c r="AG446" s="508"/>
      <c r="AH446" s="520"/>
      <c r="AI446" s="520"/>
      <c r="AJ446" s="520"/>
      <c r="AK446" s="521"/>
      <c r="AL446" s="521"/>
      <c r="AM446" s="521"/>
      <c r="AN446" s="545" t="s">
        <v>447</v>
      </c>
      <c r="AO446" s="520"/>
    </row>
    <row r="447" spans="2:41" s="576" customFormat="1" ht="35.1" hidden="1" customHeight="1" x14ac:dyDescent="0.25">
      <c r="B447" s="508">
        <v>439</v>
      </c>
      <c r="C447" s="508" t="s">
        <v>203</v>
      </c>
      <c r="D447" s="541" t="s">
        <v>2503</v>
      </c>
      <c r="E447" s="542"/>
      <c r="F447" s="511"/>
      <c r="G447" s="516"/>
      <c r="H447" s="544" t="s">
        <v>1059</v>
      </c>
      <c r="I447" s="513" t="s">
        <v>3810</v>
      </c>
      <c r="J447" s="545" t="s">
        <v>2501</v>
      </c>
      <c r="K447" s="515"/>
      <c r="L447" s="508" t="s">
        <v>144</v>
      </c>
      <c r="M447" s="508" t="s">
        <v>3636</v>
      </c>
      <c r="N447" s="508" t="s">
        <v>152</v>
      </c>
      <c r="O447" s="508" t="s">
        <v>179</v>
      </c>
      <c r="P447" s="517">
        <v>1.3</v>
      </c>
      <c r="Q447" s="517">
        <v>1.3</v>
      </c>
      <c r="R447" s="508"/>
      <c r="S447" s="517"/>
      <c r="T447" s="508" t="s">
        <v>172</v>
      </c>
      <c r="U447" s="517"/>
      <c r="V447" s="508"/>
      <c r="W447" s="546">
        <v>60</v>
      </c>
      <c r="X447" s="508"/>
      <c r="Y447" s="517"/>
      <c r="Z447" s="519"/>
      <c r="AA447" s="545">
        <v>2000</v>
      </c>
      <c r="AB447" s="545" t="s">
        <v>166</v>
      </c>
      <c r="AC447" s="508"/>
      <c r="AD447" s="508"/>
      <c r="AE447" s="545" t="s">
        <v>380</v>
      </c>
      <c r="AF447" s="508"/>
      <c r="AG447" s="545"/>
      <c r="AH447" s="520"/>
      <c r="AI447" s="520"/>
      <c r="AJ447" s="520"/>
      <c r="AK447" s="521"/>
      <c r="AL447" s="521"/>
      <c r="AM447" s="521"/>
      <c r="AN447" s="545" t="s">
        <v>447</v>
      </c>
      <c r="AO447" s="520"/>
    </row>
    <row r="448" spans="2:41" s="576" customFormat="1" ht="35.1" hidden="1" customHeight="1" x14ac:dyDescent="0.25">
      <c r="B448" s="508">
        <v>440</v>
      </c>
      <c r="C448" s="508" t="s">
        <v>203</v>
      </c>
      <c r="D448" s="541" t="s">
        <v>2504</v>
      </c>
      <c r="E448" s="542"/>
      <c r="F448" s="511"/>
      <c r="G448" s="516"/>
      <c r="H448" s="524" t="s">
        <v>1060</v>
      </c>
      <c r="I448" s="513" t="s">
        <v>3810</v>
      </c>
      <c r="J448" s="545" t="s">
        <v>2501</v>
      </c>
      <c r="K448" s="515"/>
      <c r="L448" s="508" t="s">
        <v>144</v>
      </c>
      <c r="M448" s="508" t="s">
        <v>3636</v>
      </c>
      <c r="N448" s="508" t="s">
        <v>152</v>
      </c>
      <c r="O448" s="508" t="s">
        <v>180</v>
      </c>
      <c r="P448" s="517">
        <v>1.6</v>
      </c>
      <c r="Q448" s="517">
        <v>1.6</v>
      </c>
      <c r="R448" s="508"/>
      <c r="S448" s="517"/>
      <c r="T448" s="508" t="s">
        <v>172</v>
      </c>
      <c r="U448" s="517"/>
      <c r="V448" s="508"/>
      <c r="W448" s="518"/>
      <c r="X448" s="508"/>
      <c r="Y448" s="517"/>
      <c r="Z448" s="519"/>
      <c r="AA448" s="508"/>
      <c r="AB448" s="545" t="s">
        <v>166</v>
      </c>
      <c r="AC448" s="508"/>
      <c r="AD448" s="508"/>
      <c r="AE448" s="545" t="s">
        <v>380</v>
      </c>
      <c r="AF448" s="508"/>
      <c r="AG448" s="545"/>
      <c r="AH448" s="520"/>
      <c r="AI448" s="520"/>
      <c r="AJ448" s="520"/>
      <c r="AK448" s="521"/>
      <c r="AL448" s="521"/>
      <c r="AM448" s="521"/>
      <c r="AN448" s="545" t="s">
        <v>447</v>
      </c>
      <c r="AO448" s="520"/>
    </row>
    <row r="449" spans="2:41" s="576" customFormat="1" ht="35.1" hidden="1" customHeight="1" x14ac:dyDescent="0.25">
      <c r="B449" s="508">
        <v>441</v>
      </c>
      <c r="C449" s="508" t="s">
        <v>203</v>
      </c>
      <c r="D449" s="541" t="s">
        <v>2502</v>
      </c>
      <c r="E449" s="542"/>
      <c r="F449" s="511"/>
      <c r="G449" s="516"/>
      <c r="H449" s="544" t="s">
        <v>217</v>
      </c>
      <c r="I449" s="513" t="s">
        <v>3810</v>
      </c>
      <c r="J449" s="545" t="s">
        <v>2501</v>
      </c>
      <c r="K449" s="515"/>
      <c r="L449" s="508" t="s">
        <v>144</v>
      </c>
      <c r="M449" s="508" t="s">
        <v>3636</v>
      </c>
      <c r="N449" s="508" t="s">
        <v>152</v>
      </c>
      <c r="O449" s="508" t="s">
        <v>180</v>
      </c>
      <c r="P449" s="517">
        <v>1.7</v>
      </c>
      <c r="Q449" s="517">
        <v>1.6</v>
      </c>
      <c r="R449" s="508"/>
      <c r="S449" s="517"/>
      <c r="T449" s="508" t="s">
        <v>172</v>
      </c>
      <c r="U449" s="517">
        <v>0.6</v>
      </c>
      <c r="V449" s="508">
        <v>20</v>
      </c>
      <c r="W449" s="546">
        <v>60</v>
      </c>
      <c r="X449" s="508"/>
      <c r="Y449" s="517"/>
      <c r="Z449" s="519"/>
      <c r="AA449" s="508"/>
      <c r="AB449" s="545" t="s">
        <v>166</v>
      </c>
      <c r="AC449" s="508"/>
      <c r="AD449" s="508"/>
      <c r="AE449" s="545" t="s">
        <v>380</v>
      </c>
      <c r="AF449" s="508"/>
      <c r="AG449" s="545" t="s">
        <v>380</v>
      </c>
      <c r="AH449" s="520"/>
      <c r="AI449" s="520"/>
      <c r="AJ449" s="520"/>
      <c r="AK449" s="521"/>
      <c r="AL449" s="521"/>
      <c r="AM449" s="521"/>
      <c r="AN449" s="545" t="s">
        <v>447</v>
      </c>
      <c r="AO449" s="520"/>
    </row>
    <row r="450" spans="2:41" s="576" customFormat="1" ht="35.1" hidden="1" customHeight="1" x14ac:dyDescent="0.25">
      <c r="B450" s="508">
        <v>442</v>
      </c>
      <c r="C450" s="508" t="s">
        <v>203</v>
      </c>
      <c r="D450" s="541" t="s">
        <v>2732</v>
      </c>
      <c r="E450" s="542"/>
      <c r="F450" s="511"/>
      <c r="G450" s="516"/>
      <c r="H450" s="544" t="s">
        <v>2731</v>
      </c>
      <c r="I450" s="513" t="s">
        <v>3810</v>
      </c>
      <c r="J450" s="545" t="s">
        <v>2501</v>
      </c>
      <c r="K450" s="515"/>
      <c r="L450" s="508" t="s">
        <v>144</v>
      </c>
      <c r="M450" s="508" t="s">
        <v>3636</v>
      </c>
      <c r="N450" s="508" t="s">
        <v>152</v>
      </c>
      <c r="O450" s="508" t="s">
        <v>180</v>
      </c>
      <c r="P450" s="517">
        <v>1.7</v>
      </c>
      <c r="Q450" s="517">
        <v>1.5</v>
      </c>
      <c r="R450" s="508"/>
      <c r="S450" s="517"/>
      <c r="T450" s="508" t="s">
        <v>172</v>
      </c>
      <c r="U450" s="517">
        <v>0.8</v>
      </c>
      <c r="V450" s="508">
        <v>26</v>
      </c>
      <c r="W450" s="518">
        <v>60</v>
      </c>
      <c r="X450" s="508"/>
      <c r="Y450" s="517"/>
      <c r="Z450" s="519"/>
      <c r="AA450" s="508"/>
      <c r="AB450" s="545" t="s">
        <v>166</v>
      </c>
      <c r="AC450" s="508"/>
      <c r="AD450" s="508"/>
      <c r="AE450" s="545" t="s">
        <v>380</v>
      </c>
      <c r="AF450" s="508"/>
      <c r="AG450" s="545" t="s">
        <v>380</v>
      </c>
      <c r="AH450" s="520"/>
      <c r="AI450" s="520"/>
      <c r="AJ450" s="520"/>
      <c r="AK450" s="521"/>
      <c r="AL450" s="521"/>
      <c r="AM450" s="521"/>
      <c r="AN450" s="508" t="s">
        <v>949</v>
      </c>
      <c r="AO450" s="520"/>
    </row>
    <row r="451" spans="2:41" s="576" customFormat="1" ht="35.1" hidden="1" customHeight="1" x14ac:dyDescent="0.25">
      <c r="B451" s="508">
        <v>443</v>
      </c>
      <c r="C451" s="508" t="s">
        <v>203</v>
      </c>
      <c r="D451" s="549" t="s">
        <v>638</v>
      </c>
      <c r="E451" s="508"/>
      <c r="F451" s="515"/>
      <c r="G451" s="508"/>
      <c r="H451" s="544" t="s">
        <v>609</v>
      </c>
      <c r="I451" s="513" t="s">
        <v>3810</v>
      </c>
      <c r="J451" s="508" t="s">
        <v>601</v>
      </c>
      <c r="K451" s="515"/>
      <c r="L451" s="508" t="s">
        <v>144</v>
      </c>
      <c r="M451" s="508" t="s">
        <v>3637</v>
      </c>
      <c r="N451" s="508" t="s">
        <v>154</v>
      </c>
      <c r="O451" s="508" t="s">
        <v>181</v>
      </c>
      <c r="P451" s="517"/>
      <c r="Q451" s="517"/>
      <c r="R451" s="508"/>
      <c r="S451" s="517"/>
      <c r="T451" s="508" t="s">
        <v>173</v>
      </c>
      <c r="U451" s="517"/>
      <c r="V451" s="508"/>
      <c r="W451" s="518"/>
      <c r="X451" s="508"/>
      <c r="Y451" s="517"/>
      <c r="Z451" s="519">
        <f t="shared" ref="Z451:Z464" si="8">W451/3</f>
        <v>0</v>
      </c>
      <c r="AA451" s="508"/>
      <c r="AB451" s="508"/>
      <c r="AC451" s="508"/>
      <c r="AD451" s="508"/>
      <c r="AE451" s="508"/>
      <c r="AF451" s="508"/>
      <c r="AG451" s="508"/>
      <c r="AH451" s="508"/>
      <c r="AI451" s="508"/>
      <c r="AJ451" s="508"/>
      <c r="AK451" s="518"/>
      <c r="AL451" s="518"/>
      <c r="AM451" s="518"/>
      <c r="AN451" s="508"/>
      <c r="AO451" s="508"/>
    </row>
    <row r="452" spans="2:41" s="576" customFormat="1" ht="35.1" hidden="1" customHeight="1" x14ac:dyDescent="0.25">
      <c r="B452" s="508">
        <v>444</v>
      </c>
      <c r="C452" s="508" t="s">
        <v>203</v>
      </c>
      <c r="D452" s="549" t="s">
        <v>637</v>
      </c>
      <c r="E452" s="508"/>
      <c r="F452" s="515"/>
      <c r="G452" s="508"/>
      <c r="H452" s="544" t="s">
        <v>609</v>
      </c>
      <c r="I452" s="513" t="s">
        <v>3810</v>
      </c>
      <c r="J452" s="508" t="s">
        <v>601</v>
      </c>
      <c r="K452" s="515"/>
      <c r="L452" s="508" t="s">
        <v>144</v>
      </c>
      <c r="M452" s="508" t="s">
        <v>3637</v>
      </c>
      <c r="N452" s="508" t="s">
        <v>153</v>
      </c>
      <c r="O452" s="508" t="s">
        <v>181</v>
      </c>
      <c r="P452" s="517"/>
      <c r="Q452" s="517"/>
      <c r="R452" s="508"/>
      <c r="S452" s="517"/>
      <c r="T452" s="508" t="s">
        <v>173</v>
      </c>
      <c r="U452" s="517"/>
      <c r="V452" s="508"/>
      <c r="W452" s="518"/>
      <c r="X452" s="508"/>
      <c r="Y452" s="517"/>
      <c r="Z452" s="519">
        <f t="shared" si="8"/>
        <v>0</v>
      </c>
      <c r="AA452" s="508"/>
      <c r="AB452" s="508"/>
      <c r="AC452" s="508"/>
      <c r="AD452" s="508"/>
      <c r="AE452" s="508"/>
      <c r="AF452" s="508"/>
      <c r="AG452" s="508"/>
      <c r="AH452" s="508"/>
      <c r="AI452" s="508"/>
      <c r="AJ452" s="508"/>
      <c r="AK452" s="518"/>
      <c r="AL452" s="518"/>
      <c r="AM452" s="518"/>
      <c r="AN452" s="508"/>
      <c r="AO452" s="508"/>
    </row>
    <row r="453" spans="2:41" s="576" customFormat="1" ht="35.1" hidden="1" customHeight="1" x14ac:dyDescent="0.25">
      <c r="B453" s="508">
        <v>445</v>
      </c>
      <c r="C453" s="508" t="s">
        <v>203</v>
      </c>
      <c r="D453" s="549" t="s">
        <v>632</v>
      </c>
      <c r="E453" s="508"/>
      <c r="F453" s="515"/>
      <c r="G453" s="508"/>
      <c r="H453" s="544" t="s">
        <v>604</v>
      </c>
      <c r="I453" s="513" t="s">
        <v>3810</v>
      </c>
      <c r="J453" s="508" t="s">
        <v>601</v>
      </c>
      <c r="K453" s="515"/>
      <c r="L453" s="508" t="s">
        <v>144</v>
      </c>
      <c r="M453" s="508" t="s">
        <v>3636</v>
      </c>
      <c r="N453" s="508" t="s">
        <v>152</v>
      </c>
      <c r="O453" s="508" t="s">
        <v>178</v>
      </c>
      <c r="P453" s="517"/>
      <c r="Q453" s="517"/>
      <c r="R453" s="508"/>
      <c r="S453" s="517"/>
      <c r="T453" s="508" t="s">
        <v>172</v>
      </c>
      <c r="U453" s="517"/>
      <c r="V453" s="508"/>
      <c r="W453" s="518"/>
      <c r="X453" s="508"/>
      <c r="Y453" s="517"/>
      <c r="Z453" s="519">
        <f t="shared" si="8"/>
        <v>0</v>
      </c>
      <c r="AA453" s="508"/>
      <c r="AB453" s="508"/>
      <c r="AC453" s="508"/>
      <c r="AD453" s="508"/>
      <c r="AE453" s="508"/>
      <c r="AF453" s="508"/>
      <c r="AG453" s="508"/>
      <c r="AH453" s="508"/>
      <c r="AI453" s="508"/>
      <c r="AJ453" s="508"/>
      <c r="AK453" s="518"/>
      <c r="AL453" s="518"/>
      <c r="AM453" s="518"/>
      <c r="AN453" s="508"/>
      <c r="AO453" s="508"/>
    </row>
    <row r="454" spans="2:41" s="576" customFormat="1" ht="35.1" hidden="1" customHeight="1" x14ac:dyDescent="0.25">
      <c r="B454" s="508">
        <v>446</v>
      </c>
      <c r="C454" s="508" t="s">
        <v>203</v>
      </c>
      <c r="D454" s="549" t="s">
        <v>636</v>
      </c>
      <c r="E454" s="508"/>
      <c r="F454" s="515"/>
      <c r="G454" s="508"/>
      <c r="H454" s="544" t="s">
        <v>604</v>
      </c>
      <c r="I454" s="513" t="s">
        <v>3810</v>
      </c>
      <c r="J454" s="508" t="s">
        <v>601</v>
      </c>
      <c r="K454" s="515"/>
      <c r="L454" s="508" t="s">
        <v>144</v>
      </c>
      <c r="M454" s="508" t="s">
        <v>3636</v>
      </c>
      <c r="N454" s="508" t="s">
        <v>154</v>
      </c>
      <c r="O454" s="508" t="s">
        <v>179</v>
      </c>
      <c r="P454" s="517"/>
      <c r="Q454" s="517"/>
      <c r="R454" s="508"/>
      <c r="S454" s="517"/>
      <c r="T454" s="508" t="s">
        <v>173</v>
      </c>
      <c r="U454" s="517"/>
      <c r="V454" s="508"/>
      <c r="W454" s="518"/>
      <c r="X454" s="508"/>
      <c r="Y454" s="517"/>
      <c r="Z454" s="519">
        <f t="shared" si="8"/>
        <v>0</v>
      </c>
      <c r="AA454" s="508"/>
      <c r="AB454" s="508"/>
      <c r="AC454" s="508"/>
      <c r="AD454" s="508"/>
      <c r="AE454" s="508"/>
      <c r="AF454" s="508"/>
      <c r="AG454" s="508"/>
      <c r="AH454" s="508"/>
      <c r="AI454" s="508"/>
      <c r="AJ454" s="508"/>
      <c r="AK454" s="518"/>
      <c r="AL454" s="518"/>
      <c r="AM454" s="518"/>
      <c r="AN454" s="508"/>
      <c r="AO454" s="508"/>
    </row>
    <row r="455" spans="2:41" s="576" customFormat="1" ht="35.1" hidden="1" customHeight="1" x14ac:dyDescent="0.25">
      <c r="B455" s="508">
        <v>447</v>
      </c>
      <c r="C455" s="508" t="s">
        <v>203</v>
      </c>
      <c r="D455" s="549" t="s">
        <v>635</v>
      </c>
      <c r="E455" s="508"/>
      <c r="F455" s="515"/>
      <c r="G455" s="508"/>
      <c r="H455" s="544" t="s">
        <v>604</v>
      </c>
      <c r="I455" s="513" t="s">
        <v>3810</v>
      </c>
      <c r="J455" s="508" t="s">
        <v>601</v>
      </c>
      <c r="K455" s="515"/>
      <c r="L455" s="508" t="s">
        <v>144</v>
      </c>
      <c r="M455" s="508" t="s">
        <v>3636</v>
      </c>
      <c r="N455" s="508" t="s">
        <v>153</v>
      </c>
      <c r="O455" s="508" t="s">
        <v>180</v>
      </c>
      <c r="P455" s="517"/>
      <c r="Q455" s="517"/>
      <c r="R455" s="508"/>
      <c r="S455" s="517"/>
      <c r="T455" s="508" t="s">
        <v>173</v>
      </c>
      <c r="U455" s="517"/>
      <c r="V455" s="508"/>
      <c r="W455" s="518"/>
      <c r="X455" s="508"/>
      <c r="Y455" s="517"/>
      <c r="Z455" s="519">
        <f t="shared" si="8"/>
        <v>0</v>
      </c>
      <c r="AA455" s="508"/>
      <c r="AB455" s="508"/>
      <c r="AC455" s="508"/>
      <c r="AD455" s="508"/>
      <c r="AE455" s="508"/>
      <c r="AF455" s="508"/>
      <c r="AG455" s="508"/>
      <c r="AH455" s="508"/>
      <c r="AI455" s="508"/>
      <c r="AJ455" s="508"/>
      <c r="AK455" s="518"/>
      <c r="AL455" s="518"/>
      <c r="AM455" s="518"/>
      <c r="AN455" s="508"/>
      <c r="AO455" s="508"/>
    </row>
    <row r="456" spans="2:41" s="576" customFormat="1" ht="35.1" hidden="1" customHeight="1" x14ac:dyDescent="0.25">
      <c r="B456" s="508">
        <v>448</v>
      </c>
      <c r="C456" s="508" t="s">
        <v>203</v>
      </c>
      <c r="D456" s="549" t="s">
        <v>634</v>
      </c>
      <c r="E456" s="508"/>
      <c r="F456" s="515"/>
      <c r="G456" s="508"/>
      <c r="H456" s="544" t="s">
        <v>604</v>
      </c>
      <c r="I456" s="513" t="s">
        <v>3810</v>
      </c>
      <c r="J456" s="508" t="s">
        <v>601</v>
      </c>
      <c r="K456" s="515"/>
      <c r="L456" s="508" t="s">
        <v>144</v>
      </c>
      <c r="M456" s="508" t="s">
        <v>3636</v>
      </c>
      <c r="N456" s="508" t="s">
        <v>153</v>
      </c>
      <c r="O456" s="508" t="s">
        <v>179</v>
      </c>
      <c r="P456" s="517"/>
      <c r="Q456" s="517"/>
      <c r="R456" s="508"/>
      <c r="S456" s="517"/>
      <c r="T456" s="508" t="s">
        <v>173</v>
      </c>
      <c r="U456" s="517"/>
      <c r="V456" s="508"/>
      <c r="W456" s="518"/>
      <c r="X456" s="508"/>
      <c r="Y456" s="517"/>
      <c r="Z456" s="519">
        <f t="shared" si="8"/>
        <v>0</v>
      </c>
      <c r="AA456" s="508"/>
      <c r="AB456" s="508"/>
      <c r="AC456" s="508"/>
      <c r="AD456" s="508"/>
      <c r="AE456" s="508"/>
      <c r="AF456" s="508"/>
      <c r="AG456" s="508"/>
      <c r="AH456" s="508"/>
      <c r="AI456" s="508"/>
      <c r="AJ456" s="508"/>
      <c r="AK456" s="518"/>
      <c r="AL456" s="518"/>
      <c r="AM456" s="518"/>
      <c r="AN456" s="508"/>
      <c r="AO456" s="508"/>
    </row>
    <row r="457" spans="2:41" s="576" customFormat="1" ht="35.1" hidden="1" customHeight="1" x14ac:dyDescent="0.25">
      <c r="B457" s="508">
        <v>449</v>
      </c>
      <c r="C457" s="508" t="s">
        <v>203</v>
      </c>
      <c r="D457" s="549"/>
      <c r="E457" s="508"/>
      <c r="F457" s="515"/>
      <c r="G457" s="508"/>
      <c r="H457" s="544" t="s">
        <v>603</v>
      </c>
      <c r="I457" s="513" t="s">
        <v>3810</v>
      </c>
      <c r="J457" s="508" t="s">
        <v>601</v>
      </c>
      <c r="K457" s="515"/>
      <c r="L457" s="508" t="s">
        <v>144</v>
      </c>
      <c r="M457" s="508" t="s">
        <v>3636</v>
      </c>
      <c r="N457" s="508" t="s">
        <v>152</v>
      </c>
      <c r="O457" s="508" t="s">
        <v>177</v>
      </c>
      <c r="P457" s="517"/>
      <c r="Q457" s="517"/>
      <c r="R457" s="508"/>
      <c r="S457" s="517"/>
      <c r="T457" s="508" t="s">
        <v>172</v>
      </c>
      <c r="U457" s="517"/>
      <c r="V457" s="508"/>
      <c r="W457" s="518"/>
      <c r="X457" s="508"/>
      <c r="Y457" s="517"/>
      <c r="Z457" s="519">
        <f t="shared" si="8"/>
        <v>0</v>
      </c>
      <c r="AA457" s="508"/>
      <c r="AB457" s="508"/>
      <c r="AC457" s="508"/>
      <c r="AD457" s="508"/>
      <c r="AE457" s="508"/>
      <c r="AF457" s="508"/>
      <c r="AG457" s="508"/>
      <c r="AH457" s="508"/>
      <c r="AI457" s="508"/>
      <c r="AJ457" s="508"/>
      <c r="AK457" s="518"/>
      <c r="AL457" s="518"/>
      <c r="AM457" s="518"/>
      <c r="AN457" s="508"/>
      <c r="AO457" s="508"/>
    </row>
    <row r="458" spans="2:41" s="576" customFormat="1" ht="35.1" hidden="1" customHeight="1" x14ac:dyDescent="0.25">
      <c r="B458" s="508">
        <v>450</v>
      </c>
      <c r="C458" s="508" t="s">
        <v>203</v>
      </c>
      <c r="D458" s="549"/>
      <c r="E458" s="508"/>
      <c r="F458" s="515"/>
      <c r="G458" s="508"/>
      <c r="H458" s="544" t="s">
        <v>603</v>
      </c>
      <c r="I458" s="513" t="s">
        <v>3810</v>
      </c>
      <c r="J458" s="508" t="s">
        <v>601</v>
      </c>
      <c r="K458" s="515"/>
      <c r="L458" s="508" t="s">
        <v>144</v>
      </c>
      <c r="M458" s="508" t="s">
        <v>3636</v>
      </c>
      <c r="N458" s="508" t="s">
        <v>605</v>
      </c>
      <c r="O458" s="508" t="s">
        <v>178</v>
      </c>
      <c r="P458" s="517"/>
      <c r="Q458" s="517"/>
      <c r="R458" s="508"/>
      <c r="S458" s="517"/>
      <c r="T458" s="508" t="s">
        <v>172</v>
      </c>
      <c r="U458" s="517"/>
      <c r="V458" s="508"/>
      <c r="W458" s="518"/>
      <c r="X458" s="508"/>
      <c r="Y458" s="517"/>
      <c r="Z458" s="519">
        <f t="shared" si="8"/>
        <v>0</v>
      </c>
      <c r="AA458" s="508"/>
      <c r="AB458" s="508"/>
      <c r="AC458" s="508"/>
      <c r="AD458" s="508"/>
      <c r="AE458" s="508"/>
      <c r="AF458" s="508"/>
      <c r="AG458" s="508"/>
      <c r="AH458" s="508"/>
      <c r="AI458" s="508"/>
      <c r="AJ458" s="508"/>
      <c r="AK458" s="518"/>
      <c r="AL458" s="518"/>
      <c r="AM458" s="518"/>
      <c r="AN458" s="508"/>
      <c r="AO458" s="508"/>
    </row>
    <row r="459" spans="2:41" s="576" customFormat="1" ht="35.1" hidden="1" customHeight="1" x14ac:dyDescent="0.25">
      <c r="B459" s="508">
        <v>451</v>
      </c>
      <c r="C459" s="508" t="s">
        <v>203</v>
      </c>
      <c r="D459" s="549"/>
      <c r="E459" s="508"/>
      <c r="F459" s="515"/>
      <c r="G459" s="508"/>
      <c r="H459" s="544" t="s">
        <v>603</v>
      </c>
      <c r="I459" s="513" t="s">
        <v>3810</v>
      </c>
      <c r="J459" s="508" t="s">
        <v>601</v>
      </c>
      <c r="K459" s="515"/>
      <c r="L459" s="508" t="s">
        <v>144</v>
      </c>
      <c r="M459" s="508" t="s">
        <v>3636</v>
      </c>
      <c r="N459" s="508" t="s">
        <v>153</v>
      </c>
      <c r="O459" s="508" t="s">
        <v>178</v>
      </c>
      <c r="P459" s="517"/>
      <c r="Q459" s="517"/>
      <c r="R459" s="508"/>
      <c r="S459" s="517"/>
      <c r="T459" s="545" t="s">
        <v>173</v>
      </c>
      <c r="U459" s="517"/>
      <c r="V459" s="508"/>
      <c r="W459" s="518"/>
      <c r="X459" s="508"/>
      <c r="Y459" s="517"/>
      <c r="Z459" s="519">
        <f t="shared" si="8"/>
        <v>0</v>
      </c>
      <c r="AA459" s="508"/>
      <c r="AB459" s="508"/>
      <c r="AC459" s="508"/>
      <c r="AD459" s="508"/>
      <c r="AE459" s="508"/>
      <c r="AF459" s="508"/>
      <c r="AG459" s="508"/>
      <c r="AH459" s="508"/>
      <c r="AI459" s="508"/>
      <c r="AJ459" s="508"/>
      <c r="AK459" s="518"/>
      <c r="AL459" s="518"/>
      <c r="AM459" s="518"/>
      <c r="AN459" s="508"/>
      <c r="AO459" s="508"/>
    </row>
    <row r="460" spans="2:41" s="576" customFormat="1" ht="35.1" hidden="1" customHeight="1" x14ac:dyDescent="0.25">
      <c r="B460" s="508">
        <v>452</v>
      </c>
      <c r="C460" s="508" t="s">
        <v>203</v>
      </c>
      <c r="D460" s="549"/>
      <c r="E460" s="508"/>
      <c r="F460" s="515"/>
      <c r="G460" s="508"/>
      <c r="H460" s="544" t="s">
        <v>602</v>
      </c>
      <c r="I460" s="513" t="s">
        <v>3810</v>
      </c>
      <c r="J460" s="508" t="s">
        <v>601</v>
      </c>
      <c r="K460" s="515"/>
      <c r="L460" s="508" t="s">
        <v>144</v>
      </c>
      <c r="M460" s="508" t="s">
        <v>3636</v>
      </c>
      <c r="N460" s="508" t="s">
        <v>152</v>
      </c>
      <c r="O460" s="508" t="s">
        <v>178</v>
      </c>
      <c r="P460" s="517"/>
      <c r="Q460" s="517"/>
      <c r="R460" s="508"/>
      <c r="S460" s="517"/>
      <c r="T460" s="508" t="s">
        <v>172</v>
      </c>
      <c r="U460" s="517"/>
      <c r="V460" s="508"/>
      <c r="W460" s="518"/>
      <c r="X460" s="508"/>
      <c r="Y460" s="517"/>
      <c r="Z460" s="519">
        <f t="shared" si="8"/>
        <v>0</v>
      </c>
      <c r="AA460" s="508"/>
      <c r="AB460" s="508"/>
      <c r="AC460" s="508"/>
      <c r="AD460" s="508"/>
      <c r="AE460" s="508"/>
      <c r="AF460" s="508"/>
      <c r="AG460" s="508"/>
      <c r="AH460" s="508"/>
      <c r="AI460" s="508"/>
      <c r="AJ460" s="508"/>
      <c r="AK460" s="518"/>
      <c r="AL460" s="518"/>
      <c r="AM460" s="518"/>
      <c r="AN460" s="508"/>
      <c r="AO460" s="508"/>
    </row>
    <row r="461" spans="2:41" s="576" customFormat="1" ht="35.1" hidden="1" customHeight="1" x14ac:dyDescent="0.25">
      <c r="B461" s="508">
        <v>453</v>
      </c>
      <c r="C461" s="508" t="s">
        <v>203</v>
      </c>
      <c r="D461" s="549"/>
      <c r="E461" s="508"/>
      <c r="F461" s="515"/>
      <c r="G461" s="508"/>
      <c r="H461" s="544" t="s">
        <v>602</v>
      </c>
      <c r="I461" s="513" t="s">
        <v>3810</v>
      </c>
      <c r="J461" s="508" t="s">
        <v>601</v>
      </c>
      <c r="K461" s="515"/>
      <c r="L461" s="508" t="s">
        <v>144</v>
      </c>
      <c r="M461" s="508" t="s">
        <v>3636</v>
      </c>
      <c r="N461" s="508" t="s">
        <v>605</v>
      </c>
      <c r="O461" s="508" t="s">
        <v>179</v>
      </c>
      <c r="P461" s="517"/>
      <c r="Q461" s="517"/>
      <c r="R461" s="508"/>
      <c r="S461" s="517"/>
      <c r="T461" s="508" t="s">
        <v>172</v>
      </c>
      <c r="U461" s="517"/>
      <c r="V461" s="508"/>
      <c r="W461" s="518"/>
      <c r="X461" s="508"/>
      <c r="Y461" s="517"/>
      <c r="Z461" s="519">
        <f t="shared" si="8"/>
        <v>0</v>
      </c>
      <c r="AA461" s="508"/>
      <c r="AB461" s="508"/>
      <c r="AC461" s="508"/>
      <c r="AD461" s="508"/>
      <c r="AE461" s="508"/>
      <c r="AF461" s="508"/>
      <c r="AG461" s="508"/>
      <c r="AH461" s="508"/>
      <c r="AI461" s="508"/>
      <c r="AJ461" s="508"/>
      <c r="AK461" s="518"/>
      <c r="AL461" s="518"/>
      <c r="AM461" s="518"/>
      <c r="AN461" s="508"/>
      <c r="AO461" s="508"/>
    </row>
    <row r="462" spans="2:41" s="576" customFormat="1" ht="35.1" hidden="1" customHeight="1" x14ac:dyDescent="0.25">
      <c r="B462" s="508">
        <v>454</v>
      </c>
      <c r="C462" s="508" t="s">
        <v>203</v>
      </c>
      <c r="D462" s="549"/>
      <c r="E462" s="508"/>
      <c r="F462" s="515"/>
      <c r="G462" s="508"/>
      <c r="H462" s="544" t="s">
        <v>602</v>
      </c>
      <c r="I462" s="513" t="s">
        <v>3810</v>
      </c>
      <c r="J462" s="508" t="s">
        <v>601</v>
      </c>
      <c r="K462" s="515"/>
      <c r="L462" s="508" t="s">
        <v>144</v>
      </c>
      <c r="M462" s="508" t="s">
        <v>3636</v>
      </c>
      <c r="N462" s="508" t="s">
        <v>153</v>
      </c>
      <c r="O462" s="508" t="s">
        <v>179</v>
      </c>
      <c r="P462" s="517"/>
      <c r="Q462" s="517"/>
      <c r="R462" s="508"/>
      <c r="S462" s="517"/>
      <c r="T462" s="508" t="s">
        <v>173</v>
      </c>
      <c r="U462" s="517"/>
      <c r="V462" s="508"/>
      <c r="W462" s="518"/>
      <c r="X462" s="508"/>
      <c r="Y462" s="517"/>
      <c r="Z462" s="519">
        <f t="shared" si="8"/>
        <v>0</v>
      </c>
      <c r="AA462" s="508"/>
      <c r="AB462" s="508"/>
      <c r="AC462" s="508"/>
      <c r="AD462" s="508"/>
      <c r="AE462" s="508"/>
      <c r="AF462" s="508"/>
      <c r="AG462" s="508"/>
      <c r="AH462" s="508"/>
      <c r="AI462" s="508"/>
      <c r="AJ462" s="508"/>
      <c r="AK462" s="518"/>
      <c r="AL462" s="518"/>
      <c r="AM462" s="518"/>
      <c r="AN462" s="508"/>
      <c r="AO462" s="508"/>
    </row>
    <row r="463" spans="2:41" s="576" customFormat="1" ht="35.1" hidden="1" customHeight="1" x14ac:dyDescent="0.25">
      <c r="B463" s="508">
        <v>455</v>
      </c>
      <c r="C463" s="508" t="s">
        <v>203</v>
      </c>
      <c r="D463" s="549" t="s">
        <v>633</v>
      </c>
      <c r="E463" s="508"/>
      <c r="F463" s="515"/>
      <c r="G463" s="508"/>
      <c r="H463" s="544" t="s">
        <v>641</v>
      </c>
      <c r="I463" s="513" t="s">
        <v>3810</v>
      </c>
      <c r="J463" s="508" t="s">
        <v>601</v>
      </c>
      <c r="K463" s="515"/>
      <c r="L463" s="508" t="s">
        <v>144</v>
      </c>
      <c r="M463" s="508" t="s">
        <v>3636</v>
      </c>
      <c r="N463" s="508" t="s">
        <v>152</v>
      </c>
      <c r="O463" s="508" t="s">
        <v>182</v>
      </c>
      <c r="P463" s="517"/>
      <c r="Q463" s="517"/>
      <c r="R463" s="508"/>
      <c r="S463" s="517"/>
      <c r="T463" s="508"/>
      <c r="U463" s="517"/>
      <c r="V463" s="508"/>
      <c r="W463" s="518"/>
      <c r="X463" s="508"/>
      <c r="Y463" s="517"/>
      <c r="Z463" s="519">
        <f t="shared" si="8"/>
        <v>0</v>
      </c>
      <c r="AA463" s="508"/>
      <c r="AB463" s="508"/>
      <c r="AC463" s="508"/>
      <c r="AD463" s="508"/>
      <c r="AE463" s="508"/>
      <c r="AF463" s="508"/>
      <c r="AG463" s="508"/>
      <c r="AH463" s="508"/>
      <c r="AI463" s="508"/>
      <c r="AJ463" s="508"/>
      <c r="AK463" s="518"/>
      <c r="AL463" s="518"/>
      <c r="AM463" s="518"/>
      <c r="AN463" s="508"/>
      <c r="AO463" s="508">
        <v>15.48</v>
      </c>
    </row>
    <row r="464" spans="2:41" s="576" customFormat="1" ht="35.1" hidden="1" customHeight="1" x14ac:dyDescent="0.25">
      <c r="B464" s="508">
        <v>456</v>
      </c>
      <c r="C464" s="508" t="s">
        <v>203</v>
      </c>
      <c r="D464" s="549"/>
      <c r="E464" s="508"/>
      <c r="F464" s="515"/>
      <c r="G464" s="508"/>
      <c r="H464" s="544" t="s">
        <v>642</v>
      </c>
      <c r="I464" s="513" t="s">
        <v>3810</v>
      </c>
      <c r="J464" s="508" t="s">
        <v>601</v>
      </c>
      <c r="K464" s="515"/>
      <c r="L464" s="508" t="s">
        <v>144</v>
      </c>
      <c r="M464" s="508" t="s">
        <v>3636</v>
      </c>
      <c r="N464" s="508" t="s">
        <v>154</v>
      </c>
      <c r="O464" s="508" t="s">
        <v>182</v>
      </c>
      <c r="P464" s="517"/>
      <c r="Q464" s="517"/>
      <c r="R464" s="508"/>
      <c r="S464" s="517"/>
      <c r="T464" s="508" t="s">
        <v>173</v>
      </c>
      <c r="U464" s="517"/>
      <c r="V464" s="508"/>
      <c r="W464" s="518"/>
      <c r="X464" s="508"/>
      <c r="Y464" s="517"/>
      <c r="Z464" s="519">
        <f t="shared" si="8"/>
        <v>0</v>
      </c>
      <c r="AA464" s="508"/>
      <c r="AB464" s="508"/>
      <c r="AC464" s="508"/>
      <c r="AD464" s="508"/>
      <c r="AE464" s="508"/>
      <c r="AF464" s="508"/>
      <c r="AG464" s="508"/>
      <c r="AH464" s="508"/>
      <c r="AI464" s="508"/>
      <c r="AJ464" s="508"/>
      <c r="AK464" s="518"/>
      <c r="AL464" s="518"/>
      <c r="AM464" s="518"/>
      <c r="AN464" s="508"/>
      <c r="AO464" s="508"/>
    </row>
    <row r="465" spans="2:41" s="576" customFormat="1" ht="35.1" hidden="1" customHeight="1" x14ac:dyDescent="0.25">
      <c r="B465" s="508">
        <v>457</v>
      </c>
      <c r="C465" s="508" t="s">
        <v>203</v>
      </c>
      <c r="D465" s="580" t="s">
        <v>3533</v>
      </c>
      <c r="E465" s="581"/>
      <c r="F465" s="572"/>
      <c r="G465" s="545"/>
      <c r="H465" s="566" t="s">
        <v>3530</v>
      </c>
      <c r="I465" s="513" t="s">
        <v>3810</v>
      </c>
      <c r="J465" s="516" t="s">
        <v>3526</v>
      </c>
      <c r="K465" s="556"/>
      <c r="L465" s="508" t="s">
        <v>144</v>
      </c>
      <c r="M465" s="508" t="s">
        <v>3636</v>
      </c>
      <c r="N465" s="545" t="s">
        <v>152</v>
      </c>
      <c r="O465" s="545" t="s">
        <v>177</v>
      </c>
      <c r="P465" s="519">
        <v>0.8</v>
      </c>
      <c r="Q465" s="519">
        <v>0.7</v>
      </c>
      <c r="R465" s="545" t="s">
        <v>773</v>
      </c>
      <c r="S465" s="519">
        <v>0.7</v>
      </c>
      <c r="T465" s="545" t="s">
        <v>172</v>
      </c>
      <c r="U465" s="519"/>
      <c r="V465" s="545"/>
      <c r="W465" s="546"/>
      <c r="X465" s="545"/>
      <c r="Y465" s="519"/>
      <c r="Z465" s="519"/>
      <c r="AA465" s="545"/>
      <c r="AB465" s="545"/>
      <c r="AC465" s="545"/>
      <c r="AD465" s="545"/>
      <c r="AE465" s="545"/>
      <c r="AF465" s="545"/>
      <c r="AG465" s="545"/>
      <c r="AH465" s="547"/>
      <c r="AI465" s="547"/>
      <c r="AJ465" s="547"/>
      <c r="AK465" s="557"/>
      <c r="AL465" s="557"/>
      <c r="AM465" s="557"/>
      <c r="AN465" s="545"/>
      <c r="AO465" s="547"/>
    </row>
    <row r="466" spans="2:41" s="576" customFormat="1" ht="35.1" hidden="1" customHeight="1" x14ac:dyDescent="0.25">
      <c r="B466" s="508">
        <v>458</v>
      </c>
      <c r="C466" s="582" t="s">
        <v>203</v>
      </c>
      <c r="D466" s="583" t="s">
        <v>3534</v>
      </c>
      <c r="E466" s="584"/>
      <c r="F466" s="585"/>
      <c r="G466" s="582"/>
      <c r="H466" s="582" t="s">
        <v>3531</v>
      </c>
      <c r="I466" s="513" t="s">
        <v>3810</v>
      </c>
      <c r="J466" s="586" t="s">
        <v>3526</v>
      </c>
      <c r="K466" s="587"/>
      <c r="L466" s="582" t="s">
        <v>144</v>
      </c>
      <c r="M466" s="508" t="s">
        <v>3636</v>
      </c>
      <c r="N466" s="582" t="s">
        <v>152</v>
      </c>
      <c r="O466" s="582" t="s">
        <v>179</v>
      </c>
      <c r="P466" s="588">
        <v>1.3</v>
      </c>
      <c r="Q466" s="588">
        <v>1.2</v>
      </c>
      <c r="R466" s="582" t="s">
        <v>775</v>
      </c>
      <c r="S466" s="588">
        <v>1.2</v>
      </c>
      <c r="T466" s="582" t="s">
        <v>172</v>
      </c>
      <c r="U466" s="588"/>
      <c r="V466" s="582"/>
      <c r="W466" s="589"/>
      <c r="X466" s="582"/>
      <c r="Y466" s="588"/>
      <c r="Z466" s="590"/>
      <c r="AA466" s="582"/>
      <c r="AB466" s="582"/>
      <c r="AC466" s="582"/>
      <c r="AD466" s="582"/>
      <c r="AE466" s="582"/>
      <c r="AF466" s="582"/>
      <c r="AG466" s="582"/>
      <c r="AH466" s="591"/>
      <c r="AI466" s="591"/>
      <c r="AJ466" s="591"/>
      <c r="AK466" s="592"/>
      <c r="AL466" s="592"/>
      <c r="AM466" s="592"/>
      <c r="AN466" s="582"/>
      <c r="AO466" s="591"/>
    </row>
    <row r="467" spans="2:41" s="576" customFormat="1" ht="35.1" hidden="1" customHeight="1" x14ac:dyDescent="0.25">
      <c r="B467" s="508">
        <v>459</v>
      </c>
      <c r="C467" s="508" t="s">
        <v>203</v>
      </c>
      <c r="D467" s="549" t="s">
        <v>54</v>
      </c>
      <c r="E467" s="508"/>
      <c r="F467" s="515"/>
      <c r="G467" s="508"/>
      <c r="H467" s="508" t="s">
        <v>582</v>
      </c>
      <c r="I467" s="513" t="s">
        <v>3810</v>
      </c>
      <c r="J467" s="508" t="s">
        <v>581</v>
      </c>
      <c r="K467" s="515"/>
      <c r="L467" s="508"/>
      <c r="M467" s="508" t="s">
        <v>3636</v>
      </c>
      <c r="N467" s="508" t="s">
        <v>152</v>
      </c>
      <c r="O467" s="508" t="s">
        <v>179</v>
      </c>
      <c r="P467" s="517"/>
      <c r="Q467" s="517">
        <v>1</v>
      </c>
      <c r="R467" s="508"/>
      <c r="S467" s="517"/>
      <c r="T467" s="508" t="s">
        <v>172</v>
      </c>
      <c r="U467" s="517"/>
      <c r="V467" s="508"/>
      <c r="W467" s="518"/>
      <c r="X467" s="508"/>
      <c r="Y467" s="517"/>
      <c r="Z467" s="519">
        <f t="shared" ref="Z467:Z479" si="9">W467/3</f>
        <v>0</v>
      </c>
      <c r="AA467" s="508"/>
      <c r="AB467" s="508"/>
      <c r="AC467" s="508"/>
      <c r="AD467" s="508"/>
      <c r="AE467" s="508"/>
      <c r="AF467" s="508"/>
      <c r="AG467" s="508"/>
      <c r="AH467" s="508"/>
      <c r="AI467" s="508"/>
      <c r="AJ467" s="508"/>
      <c r="AK467" s="518"/>
      <c r="AL467" s="518"/>
      <c r="AM467" s="518"/>
      <c r="AN467" s="508"/>
      <c r="AO467" s="508">
        <v>35.24</v>
      </c>
    </row>
    <row r="468" spans="2:41" s="576" customFormat="1" ht="35.1" hidden="1" customHeight="1" x14ac:dyDescent="0.25">
      <c r="B468" s="508">
        <v>460</v>
      </c>
      <c r="C468" s="508" t="s">
        <v>203</v>
      </c>
      <c r="D468" s="549" t="s">
        <v>55</v>
      </c>
      <c r="E468" s="508"/>
      <c r="F468" s="515"/>
      <c r="G468" s="508"/>
      <c r="H468" s="508" t="s">
        <v>580</v>
      </c>
      <c r="I468" s="513" t="s">
        <v>3810</v>
      </c>
      <c r="J468" s="508" t="s">
        <v>581</v>
      </c>
      <c r="K468" s="515"/>
      <c r="L468" s="508"/>
      <c r="M468" s="508" t="s">
        <v>3636</v>
      </c>
      <c r="N468" s="508" t="s">
        <v>152</v>
      </c>
      <c r="O468" s="508" t="s">
        <v>180</v>
      </c>
      <c r="P468" s="517"/>
      <c r="Q468" s="517">
        <v>1.4</v>
      </c>
      <c r="R468" s="508"/>
      <c r="S468" s="517"/>
      <c r="T468" s="508" t="s">
        <v>172</v>
      </c>
      <c r="U468" s="517"/>
      <c r="V468" s="508"/>
      <c r="W468" s="518"/>
      <c r="X468" s="508"/>
      <c r="Y468" s="517"/>
      <c r="Z468" s="519">
        <f t="shared" si="9"/>
        <v>0</v>
      </c>
      <c r="AA468" s="508"/>
      <c r="AB468" s="508"/>
      <c r="AC468" s="508"/>
      <c r="AD468" s="508"/>
      <c r="AE468" s="508"/>
      <c r="AF468" s="508"/>
      <c r="AG468" s="508"/>
      <c r="AH468" s="508"/>
      <c r="AI468" s="508"/>
      <c r="AJ468" s="508"/>
      <c r="AK468" s="518"/>
      <c r="AL468" s="518"/>
      <c r="AM468" s="518"/>
      <c r="AN468" s="508"/>
      <c r="AO468" s="508">
        <v>28.75</v>
      </c>
    </row>
    <row r="469" spans="2:41" s="576" customFormat="1" ht="35.1" hidden="1" customHeight="1" x14ac:dyDescent="0.25">
      <c r="B469" s="508">
        <v>461</v>
      </c>
      <c r="C469" s="508" t="s">
        <v>203</v>
      </c>
      <c r="D469" s="549" t="s">
        <v>589</v>
      </c>
      <c r="E469" s="508"/>
      <c r="F469" s="515"/>
      <c r="G469" s="508"/>
      <c r="H469" s="508" t="s">
        <v>590</v>
      </c>
      <c r="I469" s="513" t="s">
        <v>3810</v>
      </c>
      <c r="J469" s="508" t="s">
        <v>581</v>
      </c>
      <c r="K469" s="515"/>
      <c r="L469" s="508"/>
      <c r="M469" s="508" t="s">
        <v>3636</v>
      </c>
      <c r="N469" s="508" t="s">
        <v>152</v>
      </c>
      <c r="O469" s="508" t="s">
        <v>177</v>
      </c>
      <c r="P469" s="517"/>
      <c r="Q469" s="517">
        <v>0.6</v>
      </c>
      <c r="R469" s="508"/>
      <c r="S469" s="517"/>
      <c r="T469" s="508" t="s">
        <v>172</v>
      </c>
      <c r="U469" s="517"/>
      <c r="V469" s="508"/>
      <c r="W469" s="518"/>
      <c r="X469" s="508"/>
      <c r="Y469" s="517"/>
      <c r="Z469" s="519">
        <f t="shared" si="9"/>
        <v>0</v>
      </c>
      <c r="AA469" s="508"/>
      <c r="AB469" s="508"/>
      <c r="AC469" s="508"/>
      <c r="AD469" s="508"/>
      <c r="AE469" s="508"/>
      <c r="AF469" s="508"/>
      <c r="AG469" s="508"/>
      <c r="AH469" s="508"/>
      <c r="AI469" s="508"/>
      <c r="AJ469" s="508"/>
      <c r="AK469" s="518"/>
      <c r="AL469" s="518"/>
      <c r="AM469" s="518"/>
      <c r="AN469" s="508"/>
      <c r="AO469" s="508">
        <v>34.51</v>
      </c>
    </row>
    <row r="470" spans="2:41" s="576" customFormat="1" ht="35.1" hidden="1" customHeight="1" x14ac:dyDescent="0.25">
      <c r="B470" s="508">
        <v>462</v>
      </c>
      <c r="C470" s="508" t="s">
        <v>203</v>
      </c>
      <c r="D470" s="549" t="s">
        <v>599</v>
      </c>
      <c r="E470" s="508"/>
      <c r="F470" s="515"/>
      <c r="G470" s="508"/>
      <c r="H470" s="508" t="s">
        <v>600</v>
      </c>
      <c r="I470" s="513" t="s">
        <v>3810</v>
      </c>
      <c r="J470" s="508" t="s">
        <v>581</v>
      </c>
      <c r="K470" s="515"/>
      <c r="L470" s="508"/>
      <c r="M470" s="508" t="s">
        <v>3636</v>
      </c>
      <c r="N470" s="508" t="s">
        <v>153</v>
      </c>
      <c r="O470" s="508" t="s">
        <v>180</v>
      </c>
      <c r="P470" s="517"/>
      <c r="Q470" s="517">
        <v>1</v>
      </c>
      <c r="R470" s="508"/>
      <c r="S470" s="517"/>
      <c r="T470" s="508" t="s">
        <v>172</v>
      </c>
      <c r="U470" s="517"/>
      <c r="V470" s="508"/>
      <c r="W470" s="518"/>
      <c r="X470" s="508"/>
      <c r="Y470" s="517"/>
      <c r="Z470" s="519">
        <f t="shared" si="9"/>
        <v>0</v>
      </c>
      <c r="AA470" s="508"/>
      <c r="AB470" s="508"/>
      <c r="AC470" s="508"/>
      <c r="AD470" s="508"/>
      <c r="AE470" s="508"/>
      <c r="AF470" s="508"/>
      <c r="AG470" s="508"/>
      <c r="AH470" s="508"/>
      <c r="AI470" s="508"/>
      <c r="AJ470" s="508"/>
      <c r="AK470" s="518"/>
      <c r="AL470" s="518"/>
      <c r="AM470" s="518"/>
      <c r="AN470" s="508"/>
      <c r="AO470" s="508">
        <v>31.77</v>
      </c>
    </row>
    <row r="471" spans="2:41" s="576" customFormat="1" ht="35.1" hidden="1" customHeight="1" x14ac:dyDescent="0.25">
      <c r="B471" s="508">
        <v>463</v>
      </c>
      <c r="C471" s="508" t="s">
        <v>203</v>
      </c>
      <c r="D471" s="549" t="s">
        <v>595</v>
      </c>
      <c r="E471" s="508"/>
      <c r="F471" s="515"/>
      <c r="G471" s="508"/>
      <c r="H471" s="508" t="s">
        <v>596</v>
      </c>
      <c r="I471" s="513" t="s">
        <v>3810</v>
      </c>
      <c r="J471" s="508" t="s">
        <v>581</v>
      </c>
      <c r="K471" s="515"/>
      <c r="L471" s="508"/>
      <c r="M471" s="508" t="s">
        <v>3636</v>
      </c>
      <c r="N471" s="508" t="s">
        <v>154</v>
      </c>
      <c r="O471" s="508" t="s">
        <v>181</v>
      </c>
      <c r="P471" s="517"/>
      <c r="Q471" s="517">
        <v>1.6</v>
      </c>
      <c r="R471" s="508"/>
      <c r="S471" s="517"/>
      <c r="T471" s="508" t="s">
        <v>172</v>
      </c>
      <c r="U471" s="517"/>
      <c r="V471" s="508"/>
      <c r="W471" s="518"/>
      <c r="X471" s="508"/>
      <c r="Y471" s="517"/>
      <c r="Z471" s="519">
        <f t="shared" si="9"/>
        <v>0</v>
      </c>
      <c r="AA471" s="508"/>
      <c r="AB471" s="508"/>
      <c r="AC471" s="508"/>
      <c r="AD471" s="508"/>
      <c r="AE471" s="508"/>
      <c r="AF471" s="508"/>
      <c r="AG471" s="508"/>
      <c r="AH471" s="508"/>
      <c r="AI471" s="508"/>
      <c r="AJ471" s="508"/>
      <c r="AK471" s="518"/>
      <c r="AL471" s="518"/>
      <c r="AM471" s="518"/>
      <c r="AN471" s="508"/>
      <c r="AO471" s="508">
        <v>36.07</v>
      </c>
    </row>
    <row r="472" spans="2:41" s="576" customFormat="1" ht="35.1" hidden="1" customHeight="1" x14ac:dyDescent="0.25">
      <c r="B472" s="508">
        <v>464</v>
      </c>
      <c r="C472" s="508" t="s">
        <v>203</v>
      </c>
      <c r="D472" s="549" t="s">
        <v>587</v>
      </c>
      <c r="E472" s="508"/>
      <c r="F472" s="515"/>
      <c r="G472" s="508"/>
      <c r="H472" s="508" t="s">
        <v>588</v>
      </c>
      <c r="I472" s="513" t="s">
        <v>3810</v>
      </c>
      <c r="J472" s="508" t="s">
        <v>581</v>
      </c>
      <c r="K472" s="515"/>
      <c r="L472" s="508"/>
      <c r="M472" s="508" t="s">
        <v>3636</v>
      </c>
      <c r="N472" s="508" t="s">
        <v>152</v>
      </c>
      <c r="O472" s="508" t="s">
        <v>178</v>
      </c>
      <c r="P472" s="517"/>
      <c r="Q472" s="517">
        <v>0.7</v>
      </c>
      <c r="R472" s="508"/>
      <c r="S472" s="517"/>
      <c r="T472" s="508" t="s">
        <v>172</v>
      </c>
      <c r="U472" s="517"/>
      <c r="V472" s="508"/>
      <c r="W472" s="518"/>
      <c r="X472" s="508"/>
      <c r="Y472" s="517"/>
      <c r="Z472" s="519">
        <f t="shared" si="9"/>
        <v>0</v>
      </c>
      <c r="AA472" s="508"/>
      <c r="AB472" s="508"/>
      <c r="AC472" s="508"/>
      <c r="AD472" s="508"/>
      <c r="AE472" s="508"/>
      <c r="AF472" s="508"/>
      <c r="AG472" s="508"/>
      <c r="AH472" s="508"/>
      <c r="AI472" s="508"/>
      <c r="AJ472" s="508"/>
      <c r="AK472" s="518"/>
      <c r="AL472" s="518"/>
      <c r="AM472" s="518"/>
      <c r="AN472" s="508"/>
      <c r="AO472" s="508">
        <v>21.51</v>
      </c>
    </row>
    <row r="473" spans="2:41" ht="35.1" hidden="1" customHeight="1" x14ac:dyDescent="0.25">
      <c r="B473" s="508">
        <v>465</v>
      </c>
      <c r="C473" s="508" t="s">
        <v>203</v>
      </c>
      <c r="D473" s="549" t="s">
        <v>585</v>
      </c>
      <c r="E473" s="508"/>
      <c r="F473" s="515"/>
      <c r="G473" s="508"/>
      <c r="H473" s="508" t="s">
        <v>586</v>
      </c>
      <c r="I473" s="513" t="s">
        <v>3810</v>
      </c>
      <c r="J473" s="508" t="s">
        <v>581</v>
      </c>
      <c r="K473" s="515"/>
      <c r="L473" s="508"/>
      <c r="M473" s="508" t="s">
        <v>3636</v>
      </c>
      <c r="N473" s="508" t="s">
        <v>152</v>
      </c>
      <c r="O473" s="508" t="s">
        <v>179</v>
      </c>
      <c r="P473" s="517"/>
      <c r="Q473" s="517">
        <v>1.1000000000000001</v>
      </c>
      <c r="R473" s="508"/>
      <c r="S473" s="517"/>
      <c r="T473" s="508" t="s">
        <v>172</v>
      </c>
      <c r="U473" s="517"/>
      <c r="V473" s="508"/>
      <c r="W473" s="518"/>
      <c r="X473" s="508"/>
      <c r="Y473" s="517"/>
      <c r="Z473" s="519">
        <f t="shared" si="9"/>
        <v>0</v>
      </c>
      <c r="AA473" s="508"/>
      <c r="AB473" s="508"/>
      <c r="AC473" s="508"/>
      <c r="AD473" s="508"/>
      <c r="AE473" s="508"/>
      <c r="AF473" s="508"/>
      <c r="AG473" s="508"/>
      <c r="AH473" s="508"/>
      <c r="AI473" s="508"/>
      <c r="AJ473" s="508"/>
      <c r="AK473" s="518"/>
      <c r="AL473" s="518"/>
      <c r="AM473" s="518"/>
      <c r="AN473" s="508"/>
      <c r="AO473" s="508">
        <v>18.61</v>
      </c>
    </row>
    <row r="474" spans="2:41" ht="35.1" hidden="1" customHeight="1" x14ac:dyDescent="0.25">
      <c r="B474" s="508">
        <v>466</v>
      </c>
      <c r="C474" s="508" t="s">
        <v>203</v>
      </c>
      <c r="D474" s="549" t="s">
        <v>593</v>
      </c>
      <c r="E474" s="508"/>
      <c r="F474" s="515"/>
      <c r="G474" s="508"/>
      <c r="H474" s="508" t="s">
        <v>594</v>
      </c>
      <c r="I474" s="513" t="s">
        <v>3810</v>
      </c>
      <c r="J474" s="508" t="s">
        <v>581</v>
      </c>
      <c r="K474" s="515"/>
      <c r="L474" s="508"/>
      <c r="M474" s="508" t="s">
        <v>3636</v>
      </c>
      <c r="N474" s="508" t="s">
        <v>153</v>
      </c>
      <c r="O474" s="508" t="s">
        <v>180</v>
      </c>
      <c r="P474" s="517"/>
      <c r="Q474" s="517">
        <v>1.2</v>
      </c>
      <c r="R474" s="508"/>
      <c r="S474" s="517"/>
      <c r="T474" s="508" t="s">
        <v>172</v>
      </c>
      <c r="U474" s="517"/>
      <c r="V474" s="508"/>
      <c r="W474" s="518"/>
      <c r="X474" s="508"/>
      <c r="Y474" s="517"/>
      <c r="Z474" s="519">
        <f t="shared" si="9"/>
        <v>0</v>
      </c>
      <c r="AA474" s="508"/>
      <c r="AB474" s="508"/>
      <c r="AC474" s="508"/>
      <c r="AD474" s="508"/>
      <c r="AE474" s="508"/>
      <c r="AF474" s="508"/>
      <c r="AG474" s="508"/>
      <c r="AH474" s="508"/>
      <c r="AI474" s="508"/>
      <c r="AJ474" s="508"/>
      <c r="AK474" s="518"/>
      <c r="AL474" s="518"/>
      <c r="AM474" s="518"/>
      <c r="AN474" s="508"/>
      <c r="AO474" s="508">
        <v>27.67</v>
      </c>
    </row>
    <row r="475" spans="2:41" ht="35.1" hidden="1" customHeight="1" x14ac:dyDescent="0.25">
      <c r="B475" s="508">
        <v>467</v>
      </c>
      <c r="C475" s="508" t="s">
        <v>203</v>
      </c>
      <c r="D475" s="549" t="s">
        <v>597</v>
      </c>
      <c r="E475" s="508"/>
      <c r="F475" s="515"/>
      <c r="G475" s="508"/>
      <c r="H475" s="508" t="s">
        <v>598</v>
      </c>
      <c r="I475" s="513" t="s">
        <v>3810</v>
      </c>
      <c r="J475" s="508" t="s">
        <v>581</v>
      </c>
      <c r="K475" s="515"/>
      <c r="L475" s="508"/>
      <c r="M475" s="508" t="s">
        <v>3636</v>
      </c>
      <c r="N475" s="508" t="s">
        <v>154</v>
      </c>
      <c r="O475" s="508" t="s">
        <v>181</v>
      </c>
      <c r="P475" s="517"/>
      <c r="Q475" s="517">
        <v>1.5</v>
      </c>
      <c r="R475" s="508"/>
      <c r="S475" s="517"/>
      <c r="T475" s="508" t="s">
        <v>172</v>
      </c>
      <c r="U475" s="517"/>
      <c r="V475" s="508"/>
      <c r="W475" s="518"/>
      <c r="X475" s="508"/>
      <c r="Y475" s="517"/>
      <c r="Z475" s="519">
        <f t="shared" si="9"/>
        <v>0</v>
      </c>
      <c r="AA475" s="508"/>
      <c r="AB475" s="508"/>
      <c r="AC475" s="508"/>
      <c r="AD475" s="508"/>
      <c r="AE475" s="508"/>
      <c r="AF475" s="508"/>
      <c r="AG475" s="508"/>
      <c r="AH475" s="508"/>
      <c r="AI475" s="508"/>
      <c r="AJ475" s="508"/>
      <c r="AK475" s="518"/>
      <c r="AL475" s="518"/>
      <c r="AM475" s="518"/>
      <c r="AN475" s="508"/>
      <c r="AO475" s="508">
        <v>28.88</v>
      </c>
    </row>
    <row r="476" spans="2:41" ht="35.1" hidden="1" customHeight="1" x14ac:dyDescent="0.25">
      <c r="B476" s="508">
        <v>468</v>
      </c>
      <c r="C476" s="508" t="s">
        <v>203</v>
      </c>
      <c r="D476" s="593" t="s">
        <v>583</v>
      </c>
      <c r="E476" s="508"/>
      <c r="F476" s="515"/>
      <c r="G476" s="508"/>
      <c r="H476" s="508" t="s">
        <v>584</v>
      </c>
      <c r="I476" s="513" t="s">
        <v>3810</v>
      </c>
      <c r="J476" s="508" t="s">
        <v>581</v>
      </c>
      <c r="K476" s="515"/>
      <c r="L476" s="508"/>
      <c r="M476" s="508" t="s">
        <v>3636</v>
      </c>
      <c r="N476" s="508" t="s">
        <v>152</v>
      </c>
      <c r="O476" s="508" t="s">
        <v>180</v>
      </c>
      <c r="P476" s="517"/>
      <c r="Q476" s="517">
        <v>1.5</v>
      </c>
      <c r="R476" s="508"/>
      <c r="S476" s="517"/>
      <c r="T476" s="508" t="s">
        <v>172</v>
      </c>
      <c r="U476" s="517"/>
      <c r="V476" s="508"/>
      <c r="W476" s="518"/>
      <c r="X476" s="508"/>
      <c r="Y476" s="517"/>
      <c r="Z476" s="519">
        <f t="shared" si="9"/>
        <v>0</v>
      </c>
      <c r="AA476" s="508"/>
      <c r="AB476" s="508"/>
      <c r="AC476" s="508"/>
      <c r="AD476" s="508"/>
      <c r="AE476" s="508"/>
      <c r="AF476" s="508"/>
      <c r="AG476" s="508"/>
      <c r="AH476" s="508"/>
      <c r="AI476" s="508"/>
      <c r="AJ476" s="508"/>
      <c r="AK476" s="518"/>
      <c r="AL476" s="518"/>
      <c r="AM476" s="518"/>
      <c r="AN476" s="508"/>
      <c r="AO476" s="508">
        <v>15.72</v>
      </c>
    </row>
    <row r="477" spans="2:41" ht="35.1" hidden="1" customHeight="1" x14ac:dyDescent="0.25">
      <c r="B477" s="508">
        <v>469</v>
      </c>
      <c r="C477" s="508" t="s">
        <v>203</v>
      </c>
      <c r="D477" s="549" t="s">
        <v>48</v>
      </c>
      <c r="E477" s="508"/>
      <c r="F477" s="515"/>
      <c r="G477" s="508"/>
      <c r="H477" s="508" t="s">
        <v>49</v>
      </c>
      <c r="I477" s="513" t="s">
        <v>3810</v>
      </c>
      <c r="J477" s="508" t="s">
        <v>581</v>
      </c>
      <c r="K477" s="515"/>
      <c r="L477" s="508"/>
      <c r="M477" s="508" t="s">
        <v>3636</v>
      </c>
      <c r="N477" s="508" t="s">
        <v>154</v>
      </c>
      <c r="O477" s="508" t="s">
        <v>179</v>
      </c>
      <c r="P477" s="517"/>
      <c r="Q477" s="517">
        <v>0.9</v>
      </c>
      <c r="R477" s="508"/>
      <c r="S477" s="517"/>
      <c r="T477" s="508" t="s">
        <v>173</v>
      </c>
      <c r="U477" s="517"/>
      <c r="V477" s="508"/>
      <c r="W477" s="518"/>
      <c r="X477" s="508"/>
      <c r="Y477" s="517"/>
      <c r="Z477" s="519">
        <f t="shared" si="9"/>
        <v>0</v>
      </c>
      <c r="AA477" s="508"/>
      <c r="AB477" s="508"/>
      <c r="AC477" s="508"/>
      <c r="AD477" s="508"/>
      <c r="AE477" s="508"/>
      <c r="AF477" s="508"/>
      <c r="AG477" s="508"/>
      <c r="AH477" s="508"/>
      <c r="AI477" s="508"/>
      <c r="AJ477" s="508"/>
      <c r="AK477" s="518"/>
      <c r="AL477" s="518"/>
      <c r="AM477" s="518"/>
      <c r="AN477" s="508"/>
      <c r="AO477" s="508">
        <v>54.1</v>
      </c>
    </row>
    <row r="478" spans="2:41" ht="35.1" hidden="1" customHeight="1" x14ac:dyDescent="0.25">
      <c r="B478" s="508">
        <v>470</v>
      </c>
      <c r="C478" s="508" t="s">
        <v>203</v>
      </c>
      <c r="D478" s="549" t="s">
        <v>50</v>
      </c>
      <c r="E478" s="508"/>
      <c r="F478" s="515"/>
      <c r="G478" s="508"/>
      <c r="H478" s="508" t="s">
        <v>51</v>
      </c>
      <c r="I478" s="513" t="s">
        <v>3810</v>
      </c>
      <c r="J478" s="508" t="s">
        <v>581</v>
      </c>
      <c r="K478" s="515"/>
      <c r="L478" s="508"/>
      <c r="M478" s="508" t="s">
        <v>3636</v>
      </c>
      <c r="N478" s="508" t="s">
        <v>155</v>
      </c>
      <c r="O478" s="508" t="s">
        <v>177</v>
      </c>
      <c r="P478" s="517"/>
      <c r="Q478" s="517">
        <v>0.6</v>
      </c>
      <c r="R478" s="508"/>
      <c r="S478" s="517"/>
      <c r="T478" s="508" t="s">
        <v>173</v>
      </c>
      <c r="U478" s="517"/>
      <c r="V478" s="508"/>
      <c r="W478" s="518"/>
      <c r="X478" s="508"/>
      <c r="Y478" s="517"/>
      <c r="Z478" s="519">
        <f t="shared" si="9"/>
        <v>0</v>
      </c>
      <c r="AA478" s="508"/>
      <c r="AB478" s="508"/>
      <c r="AC478" s="508"/>
      <c r="AD478" s="508"/>
      <c r="AE478" s="508"/>
      <c r="AF478" s="508"/>
      <c r="AG478" s="508"/>
      <c r="AH478" s="508"/>
      <c r="AI478" s="508"/>
      <c r="AJ478" s="508"/>
      <c r="AK478" s="518"/>
      <c r="AL478" s="518"/>
      <c r="AM478" s="518"/>
      <c r="AN478" s="508"/>
      <c r="AO478" s="508">
        <v>89.04</v>
      </c>
    </row>
    <row r="479" spans="2:41" ht="35.1" hidden="1" customHeight="1" x14ac:dyDescent="0.25">
      <c r="B479" s="508">
        <v>471</v>
      </c>
      <c r="C479" s="508" t="s">
        <v>203</v>
      </c>
      <c r="D479" s="549" t="s">
        <v>591</v>
      </c>
      <c r="E479" s="508"/>
      <c r="F479" s="515"/>
      <c r="G479" s="508"/>
      <c r="H479" s="508" t="s">
        <v>592</v>
      </c>
      <c r="I479" s="513" t="s">
        <v>3810</v>
      </c>
      <c r="J479" s="508" t="s">
        <v>581</v>
      </c>
      <c r="K479" s="515"/>
      <c r="L479" s="508"/>
      <c r="M479" s="508" t="s">
        <v>3636</v>
      </c>
      <c r="N479" s="508" t="s">
        <v>154</v>
      </c>
      <c r="O479" s="508" t="s">
        <v>180</v>
      </c>
      <c r="P479" s="517"/>
      <c r="Q479" s="517">
        <v>1.3</v>
      </c>
      <c r="R479" s="508"/>
      <c r="S479" s="517"/>
      <c r="T479" s="508" t="s">
        <v>172</v>
      </c>
      <c r="U479" s="517"/>
      <c r="V479" s="508"/>
      <c r="W479" s="518"/>
      <c r="X479" s="508"/>
      <c r="Y479" s="517"/>
      <c r="Z479" s="519">
        <f t="shared" si="9"/>
        <v>0</v>
      </c>
      <c r="AA479" s="508"/>
      <c r="AB479" s="508"/>
      <c r="AC479" s="508"/>
      <c r="AD479" s="508"/>
      <c r="AE479" s="508"/>
      <c r="AF479" s="508"/>
      <c r="AG479" s="508"/>
      <c r="AH479" s="508"/>
      <c r="AI479" s="508"/>
      <c r="AJ479" s="508"/>
      <c r="AK479" s="518"/>
      <c r="AL479" s="518"/>
      <c r="AM479" s="518"/>
      <c r="AN479" s="508"/>
      <c r="AO479" s="508">
        <v>36.72</v>
      </c>
    </row>
    <row r="480" spans="2:41" ht="35.1" hidden="1" customHeight="1" x14ac:dyDescent="0.25">
      <c r="B480" s="508">
        <v>472</v>
      </c>
      <c r="C480" s="508" t="s">
        <v>203</v>
      </c>
      <c r="D480" s="549"/>
      <c r="E480" s="508"/>
      <c r="F480" s="515"/>
      <c r="G480" s="508"/>
      <c r="H480" s="508" t="s">
        <v>1092</v>
      </c>
      <c r="I480" s="513" t="s">
        <v>3810</v>
      </c>
      <c r="J480" s="508" t="s">
        <v>1096</v>
      </c>
      <c r="K480" s="515"/>
      <c r="L480" s="508" t="s">
        <v>145</v>
      </c>
      <c r="M480" s="508" t="s">
        <v>3636</v>
      </c>
      <c r="N480" s="508" t="s">
        <v>152</v>
      </c>
      <c r="O480" s="508" t="s">
        <v>179</v>
      </c>
      <c r="P480" s="517"/>
      <c r="Q480" s="517"/>
      <c r="R480" s="508"/>
      <c r="S480" s="517"/>
      <c r="T480" s="508" t="s">
        <v>172</v>
      </c>
      <c r="U480" s="517"/>
      <c r="V480" s="508"/>
      <c r="W480" s="518"/>
      <c r="X480" s="508"/>
      <c r="Y480" s="517"/>
      <c r="Z480" s="519"/>
      <c r="AA480" s="508"/>
      <c r="AB480" s="508"/>
      <c r="AC480" s="508"/>
      <c r="AD480" s="508"/>
      <c r="AE480" s="508"/>
      <c r="AF480" s="508"/>
      <c r="AG480" s="508"/>
      <c r="AH480" s="508"/>
      <c r="AI480" s="508"/>
      <c r="AJ480" s="508"/>
      <c r="AK480" s="518"/>
      <c r="AL480" s="518"/>
      <c r="AM480" s="518"/>
      <c r="AN480" s="508"/>
      <c r="AO480" s="508"/>
    </row>
    <row r="481" spans="2:41" ht="35.1" hidden="1" customHeight="1" x14ac:dyDescent="0.25">
      <c r="B481" s="508">
        <v>473</v>
      </c>
      <c r="C481" s="508" t="s">
        <v>203</v>
      </c>
      <c r="D481" s="549"/>
      <c r="E481" s="508"/>
      <c r="F481" s="515"/>
      <c r="G481" s="508"/>
      <c r="H481" s="508" t="s">
        <v>1092</v>
      </c>
      <c r="I481" s="513" t="s">
        <v>3810</v>
      </c>
      <c r="J481" s="508" t="s">
        <v>1096</v>
      </c>
      <c r="K481" s="515"/>
      <c r="L481" s="508" t="s">
        <v>145</v>
      </c>
      <c r="M481" s="508" t="s">
        <v>3636</v>
      </c>
      <c r="N481" s="508" t="s">
        <v>152</v>
      </c>
      <c r="O481" s="508" t="s">
        <v>180</v>
      </c>
      <c r="P481" s="517"/>
      <c r="Q481" s="517"/>
      <c r="R481" s="508"/>
      <c r="S481" s="517"/>
      <c r="T481" s="508" t="s">
        <v>172</v>
      </c>
      <c r="U481" s="517"/>
      <c r="V481" s="508"/>
      <c r="W481" s="518"/>
      <c r="X481" s="508"/>
      <c r="Y481" s="517"/>
      <c r="Z481" s="519"/>
      <c r="AA481" s="508"/>
      <c r="AB481" s="508"/>
      <c r="AC481" s="508"/>
      <c r="AD481" s="508"/>
      <c r="AE481" s="508"/>
      <c r="AF481" s="508"/>
      <c r="AG481" s="508"/>
      <c r="AH481" s="508"/>
      <c r="AI481" s="508"/>
      <c r="AJ481" s="508"/>
      <c r="AK481" s="518"/>
      <c r="AL481" s="518"/>
      <c r="AM481" s="518"/>
      <c r="AN481" s="508"/>
      <c r="AO481" s="508"/>
    </row>
    <row r="482" spans="2:41" ht="35.1" hidden="1" customHeight="1" x14ac:dyDescent="0.25">
      <c r="B482" s="508">
        <v>474</v>
      </c>
      <c r="C482" s="508" t="s">
        <v>203</v>
      </c>
      <c r="D482" s="549"/>
      <c r="E482" s="508"/>
      <c r="F482" s="515"/>
      <c r="G482" s="508"/>
      <c r="H482" s="508" t="s">
        <v>1092</v>
      </c>
      <c r="I482" s="513" t="s">
        <v>3810</v>
      </c>
      <c r="J482" s="508" t="s">
        <v>1096</v>
      </c>
      <c r="K482" s="515"/>
      <c r="L482" s="508" t="s">
        <v>145</v>
      </c>
      <c r="M482" s="508" t="s">
        <v>3636</v>
      </c>
      <c r="N482" s="508" t="s">
        <v>152</v>
      </c>
      <c r="O482" s="508" t="s">
        <v>181</v>
      </c>
      <c r="P482" s="517"/>
      <c r="Q482" s="517"/>
      <c r="R482" s="508"/>
      <c r="S482" s="517"/>
      <c r="T482" s="508" t="s">
        <v>172</v>
      </c>
      <c r="U482" s="517"/>
      <c r="V482" s="508"/>
      <c r="W482" s="518"/>
      <c r="X482" s="508"/>
      <c r="Y482" s="517"/>
      <c r="Z482" s="519"/>
      <c r="AA482" s="508"/>
      <c r="AB482" s="508"/>
      <c r="AC482" s="508"/>
      <c r="AD482" s="508"/>
      <c r="AE482" s="508"/>
      <c r="AF482" s="508"/>
      <c r="AG482" s="508"/>
      <c r="AH482" s="508"/>
      <c r="AI482" s="508"/>
      <c r="AJ482" s="508"/>
      <c r="AK482" s="518"/>
      <c r="AL482" s="518"/>
      <c r="AM482" s="518"/>
      <c r="AN482" s="508"/>
      <c r="AO482" s="508"/>
    </row>
    <row r="483" spans="2:41" ht="35.1" hidden="1" customHeight="1" x14ac:dyDescent="0.25">
      <c r="B483" s="508">
        <v>475</v>
      </c>
      <c r="C483" s="508" t="s">
        <v>203</v>
      </c>
      <c r="D483" s="549"/>
      <c r="E483" s="508"/>
      <c r="F483" s="515"/>
      <c r="G483" s="508"/>
      <c r="H483" s="508" t="s">
        <v>1092</v>
      </c>
      <c r="I483" s="513" t="s">
        <v>3810</v>
      </c>
      <c r="J483" s="508" t="s">
        <v>1096</v>
      </c>
      <c r="K483" s="515"/>
      <c r="L483" s="508" t="s">
        <v>145</v>
      </c>
      <c r="M483" s="508" t="s">
        <v>3636</v>
      </c>
      <c r="N483" s="508" t="s">
        <v>152</v>
      </c>
      <c r="O483" s="508" t="s">
        <v>182</v>
      </c>
      <c r="P483" s="517"/>
      <c r="Q483" s="517"/>
      <c r="R483" s="508"/>
      <c r="S483" s="517"/>
      <c r="T483" s="508" t="s">
        <v>172</v>
      </c>
      <c r="U483" s="517"/>
      <c r="V483" s="508"/>
      <c r="W483" s="518"/>
      <c r="X483" s="508"/>
      <c r="Y483" s="517"/>
      <c r="Z483" s="519"/>
      <c r="AA483" s="508"/>
      <c r="AB483" s="508"/>
      <c r="AC483" s="508"/>
      <c r="AD483" s="508"/>
      <c r="AE483" s="508"/>
      <c r="AF483" s="508"/>
      <c r="AG483" s="508"/>
      <c r="AH483" s="508"/>
      <c r="AI483" s="508"/>
      <c r="AJ483" s="508"/>
      <c r="AK483" s="518"/>
      <c r="AL483" s="518"/>
      <c r="AM483" s="518"/>
      <c r="AN483" s="508"/>
      <c r="AO483" s="508"/>
    </row>
    <row r="484" spans="2:41" ht="35.1" hidden="1" customHeight="1" x14ac:dyDescent="0.25">
      <c r="B484" s="508">
        <v>476</v>
      </c>
      <c r="C484" s="508" t="s">
        <v>203</v>
      </c>
      <c r="D484" s="549"/>
      <c r="E484" s="508"/>
      <c r="F484" s="515"/>
      <c r="G484" s="508"/>
      <c r="H484" s="508" t="s">
        <v>1091</v>
      </c>
      <c r="I484" s="513" t="s">
        <v>3810</v>
      </c>
      <c r="J484" s="508" t="s">
        <v>1096</v>
      </c>
      <c r="K484" s="515"/>
      <c r="L484" s="508"/>
      <c r="M484" s="508" t="s">
        <v>3636</v>
      </c>
      <c r="N484" s="508" t="s">
        <v>152</v>
      </c>
      <c r="O484" s="508" t="s">
        <v>178</v>
      </c>
      <c r="P484" s="517"/>
      <c r="Q484" s="517"/>
      <c r="R484" s="508"/>
      <c r="S484" s="517"/>
      <c r="T484" s="508" t="s">
        <v>172</v>
      </c>
      <c r="U484" s="517"/>
      <c r="V484" s="508"/>
      <c r="W484" s="518"/>
      <c r="X484" s="508"/>
      <c r="Y484" s="517"/>
      <c r="Z484" s="519"/>
      <c r="AA484" s="508"/>
      <c r="AB484" s="508"/>
      <c r="AC484" s="508"/>
      <c r="AD484" s="508"/>
      <c r="AE484" s="508"/>
      <c r="AF484" s="508"/>
      <c r="AG484" s="508"/>
      <c r="AH484" s="508"/>
      <c r="AI484" s="508"/>
      <c r="AJ484" s="508"/>
      <c r="AK484" s="518"/>
      <c r="AL484" s="518"/>
      <c r="AM484" s="518"/>
      <c r="AN484" s="508"/>
      <c r="AO484" s="508"/>
    </row>
    <row r="485" spans="2:41" ht="35.1" hidden="1" customHeight="1" x14ac:dyDescent="0.25">
      <c r="B485" s="508">
        <v>477</v>
      </c>
      <c r="C485" s="508" t="s">
        <v>203</v>
      </c>
      <c r="D485" s="549"/>
      <c r="E485" s="508"/>
      <c r="F485" s="515"/>
      <c r="G485" s="508"/>
      <c r="H485" s="508" t="s">
        <v>1091</v>
      </c>
      <c r="I485" s="513" t="s">
        <v>3810</v>
      </c>
      <c r="J485" s="508" t="s">
        <v>1096</v>
      </c>
      <c r="K485" s="515"/>
      <c r="L485" s="508"/>
      <c r="M485" s="508" t="s">
        <v>3636</v>
      </c>
      <c r="N485" s="508" t="s">
        <v>153</v>
      </c>
      <c r="O485" s="508" t="s">
        <v>179</v>
      </c>
      <c r="P485" s="517"/>
      <c r="Q485" s="517"/>
      <c r="R485" s="508"/>
      <c r="S485" s="517"/>
      <c r="T485" s="508" t="s">
        <v>172</v>
      </c>
      <c r="U485" s="517"/>
      <c r="V485" s="508"/>
      <c r="W485" s="518"/>
      <c r="X485" s="508"/>
      <c r="Y485" s="517"/>
      <c r="Z485" s="519"/>
      <c r="AA485" s="508"/>
      <c r="AB485" s="508"/>
      <c r="AC485" s="508"/>
      <c r="AD485" s="508"/>
      <c r="AE485" s="508"/>
      <c r="AF485" s="508"/>
      <c r="AG485" s="508"/>
      <c r="AH485" s="508"/>
      <c r="AI485" s="508"/>
      <c r="AJ485" s="508"/>
      <c r="AK485" s="518"/>
      <c r="AL485" s="518"/>
      <c r="AM485" s="518"/>
      <c r="AN485" s="508"/>
      <c r="AO485" s="508"/>
    </row>
    <row r="486" spans="2:41" ht="35.1" hidden="1" customHeight="1" x14ac:dyDescent="0.25">
      <c r="B486" s="508">
        <v>478</v>
      </c>
      <c r="C486" s="508" t="s">
        <v>203</v>
      </c>
      <c r="D486" s="549"/>
      <c r="E486" s="508"/>
      <c r="F486" s="515"/>
      <c r="G486" s="508"/>
      <c r="H486" s="508" t="s">
        <v>1091</v>
      </c>
      <c r="I486" s="513" t="s">
        <v>3810</v>
      </c>
      <c r="J486" s="508" t="s">
        <v>1096</v>
      </c>
      <c r="K486" s="515"/>
      <c r="L486" s="508"/>
      <c r="M486" s="508" t="s">
        <v>3636</v>
      </c>
      <c r="N486" s="508" t="s">
        <v>152</v>
      </c>
      <c r="O486" s="508" t="s">
        <v>179</v>
      </c>
      <c r="P486" s="517"/>
      <c r="Q486" s="517"/>
      <c r="R486" s="508"/>
      <c r="S486" s="517"/>
      <c r="T486" s="508" t="s">
        <v>172</v>
      </c>
      <c r="U486" s="517"/>
      <c r="V486" s="508"/>
      <c r="W486" s="518"/>
      <c r="X486" s="508"/>
      <c r="Y486" s="517"/>
      <c r="Z486" s="519"/>
      <c r="AA486" s="508"/>
      <c r="AB486" s="508"/>
      <c r="AC486" s="508"/>
      <c r="AD486" s="508"/>
      <c r="AE486" s="508"/>
      <c r="AF486" s="508"/>
      <c r="AG486" s="508"/>
      <c r="AH486" s="508"/>
      <c r="AI486" s="508"/>
      <c r="AJ486" s="508"/>
      <c r="AK486" s="518"/>
      <c r="AL486" s="518"/>
      <c r="AM486" s="518"/>
      <c r="AN486" s="508"/>
      <c r="AO486" s="508"/>
    </row>
    <row r="487" spans="2:41" ht="35.1" hidden="1" customHeight="1" x14ac:dyDescent="0.25">
      <c r="B487" s="508">
        <v>479</v>
      </c>
      <c r="C487" s="508" t="s">
        <v>203</v>
      </c>
      <c r="D487" s="523" t="s">
        <v>1099</v>
      </c>
      <c r="E487" s="508"/>
      <c r="F487" s="515"/>
      <c r="G487" s="508"/>
      <c r="H487" s="508" t="s">
        <v>1098</v>
      </c>
      <c r="I487" s="513" t="s">
        <v>3810</v>
      </c>
      <c r="J487" s="508" t="s">
        <v>1096</v>
      </c>
      <c r="K487" s="515"/>
      <c r="L487" s="508" t="s">
        <v>144</v>
      </c>
      <c r="M487" s="508" t="s">
        <v>3636</v>
      </c>
      <c r="N487" s="508" t="s">
        <v>154</v>
      </c>
      <c r="O487" s="508" t="s">
        <v>176</v>
      </c>
      <c r="P487" s="517"/>
      <c r="Q487" s="517">
        <v>0.3</v>
      </c>
      <c r="R487" s="508"/>
      <c r="S487" s="517">
        <v>1</v>
      </c>
      <c r="T487" s="508" t="s">
        <v>173</v>
      </c>
      <c r="U487" s="517"/>
      <c r="V487" s="508">
        <v>30</v>
      </c>
      <c r="W487" s="518"/>
      <c r="X487" s="508"/>
      <c r="Y487" s="517"/>
      <c r="Z487" s="519"/>
      <c r="AA487" s="508"/>
      <c r="AB487" s="508"/>
      <c r="AC487" s="508"/>
      <c r="AD487" s="508"/>
      <c r="AE487" s="508"/>
      <c r="AF487" s="508"/>
      <c r="AG487" s="508"/>
      <c r="AH487" s="508"/>
      <c r="AI487" s="508"/>
      <c r="AJ487" s="508"/>
      <c r="AK487" s="518"/>
      <c r="AL487" s="518"/>
      <c r="AM487" s="518"/>
      <c r="AN487" s="508"/>
      <c r="AO487" s="508"/>
    </row>
    <row r="488" spans="2:41" ht="35.1" hidden="1" customHeight="1" x14ac:dyDescent="0.25">
      <c r="B488" s="508">
        <v>480</v>
      </c>
      <c r="C488" s="508" t="s">
        <v>203</v>
      </c>
      <c r="D488" s="523" t="s">
        <v>1115</v>
      </c>
      <c r="E488" s="508"/>
      <c r="F488" s="515"/>
      <c r="G488" s="508"/>
      <c r="H488" s="508" t="s">
        <v>1114</v>
      </c>
      <c r="I488" s="513" t="s">
        <v>3810</v>
      </c>
      <c r="J488" s="508" t="s">
        <v>1096</v>
      </c>
      <c r="K488" s="515"/>
      <c r="L488" s="508" t="s">
        <v>144</v>
      </c>
      <c r="M488" s="508" t="s">
        <v>3636</v>
      </c>
      <c r="N488" s="508" t="s">
        <v>154</v>
      </c>
      <c r="O488" s="508" t="s">
        <v>183</v>
      </c>
      <c r="P488" s="517"/>
      <c r="Q488" s="517">
        <v>2.1</v>
      </c>
      <c r="R488" s="508"/>
      <c r="S488" s="517"/>
      <c r="T488" s="508" t="s">
        <v>173</v>
      </c>
      <c r="U488" s="517"/>
      <c r="V488" s="508"/>
      <c r="W488" s="518"/>
      <c r="X488" s="508"/>
      <c r="Y488" s="517"/>
      <c r="Z488" s="519"/>
      <c r="AA488" s="508"/>
      <c r="AB488" s="508"/>
      <c r="AC488" s="508"/>
      <c r="AD488" s="508"/>
      <c r="AE488" s="508"/>
      <c r="AF488" s="508"/>
      <c r="AG488" s="508"/>
      <c r="AH488" s="508"/>
      <c r="AI488" s="508"/>
      <c r="AJ488" s="508"/>
      <c r="AK488" s="518"/>
      <c r="AL488" s="518"/>
      <c r="AM488" s="518"/>
      <c r="AN488" s="508"/>
      <c r="AO488" s="508"/>
    </row>
    <row r="489" spans="2:41" ht="35.1" hidden="1" customHeight="1" x14ac:dyDescent="0.25">
      <c r="B489" s="508">
        <v>481</v>
      </c>
      <c r="C489" s="508" t="s">
        <v>203</v>
      </c>
      <c r="D489" s="523" t="s">
        <v>1115</v>
      </c>
      <c r="E489" s="508"/>
      <c r="F489" s="515"/>
      <c r="G489" s="508"/>
      <c r="H489" s="508" t="s">
        <v>1114</v>
      </c>
      <c r="I489" s="513" t="s">
        <v>3810</v>
      </c>
      <c r="J489" s="508" t="s">
        <v>1096</v>
      </c>
      <c r="K489" s="515"/>
      <c r="L489" s="508" t="s">
        <v>144</v>
      </c>
      <c r="M489" s="508" t="s">
        <v>3636</v>
      </c>
      <c r="N489" s="508" t="s">
        <v>152</v>
      </c>
      <c r="O489" s="545" t="s">
        <v>180</v>
      </c>
      <c r="P489" s="517"/>
      <c r="Q489" s="517">
        <v>1</v>
      </c>
      <c r="R489" s="508"/>
      <c r="S489" s="517"/>
      <c r="T489" s="508" t="s">
        <v>173</v>
      </c>
      <c r="U489" s="517"/>
      <c r="V489" s="508"/>
      <c r="W489" s="518"/>
      <c r="X489" s="508"/>
      <c r="Y489" s="517"/>
      <c r="Z489" s="519"/>
      <c r="AA489" s="508"/>
      <c r="AB489" s="508"/>
      <c r="AC489" s="508"/>
      <c r="AD489" s="508"/>
      <c r="AE489" s="508"/>
      <c r="AF489" s="508"/>
      <c r="AG489" s="508"/>
      <c r="AH489" s="508"/>
      <c r="AI489" s="508"/>
      <c r="AJ489" s="508"/>
      <c r="AK489" s="518"/>
      <c r="AL489" s="518"/>
      <c r="AM489" s="518"/>
      <c r="AN489" s="508"/>
      <c r="AO489" s="508"/>
    </row>
    <row r="490" spans="2:41" ht="35.1" hidden="1" customHeight="1" x14ac:dyDescent="0.25">
      <c r="B490" s="508">
        <v>482</v>
      </c>
      <c r="C490" s="508" t="s">
        <v>203</v>
      </c>
      <c r="D490" s="523" t="s">
        <v>1107</v>
      </c>
      <c r="E490" s="508"/>
      <c r="F490" s="515"/>
      <c r="G490" s="508"/>
      <c r="H490" s="508" t="s">
        <v>1106</v>
      </c>
      <c r="I490" s="513" t="s">
        <v>3810</v>
      </c>
      <c r="J490" s="508" t="s">
        <v>1096</v>
      </c>
      <c r="K490" s="515"/>
      <c r="L490" s="508" t="s">
        <v>144</v>
      </c>
      <c r="M490" s="508" t="s">
        <v>3636</v>
      </c>
      <c r="N490" s="508" t="s">
        <v>153</v>
      </c>
      <c r="O490" s="508" t="s">
        <v>181</v>
      </c>
      <c r="P490" s="517">
        <v>1.8</v>
      </c>
      <c r="Q490" s="517">
        <v>1.2</v>
      </c>
      <c r="R490" s="508" t="s">
        <v>774</v>
      </c>
      <c r="S490" s="517">
        <v>1.5</v>
      </c>
      <c r="T490" s="508" t="s">
        <v>173</v>
      </c>
      <c r="U490" s="517"/>
      <c r="V490" s="508"/>
      <c r="W490" s="518"/>
      <c r="X490" s="508"/>
      <c r="Y490" s="517"/>
      <c r="Z490" s="519"/>
      <c r="AA490" s="508"/>
      <c r="AB490" s="508"/>
      <c r="AC490" s="508"/>
      <c r="AD490" s="508"/>
      <c r="AE490" s="508"/>
      <c r="AF490" s="508"/>
      <c r="AG490" s="508"/>
      <c r="AH490" s="508"/>
      <c r="AI490" s="508"/>
      <c r="AJ490" s="508"/>
      <c r="AK490" s="518"/>
      <c r="AL490" s="518"/>
      <c r="AM490" s="518"/>
      <c r="AN490" s="508"/>
      <c r="AO490" s="508"/>
    </row>
    <row r="491" spans="2:41" ht="35.1" hidden="1" customHeight="1" x14ac:dyDescent="0.25">
      <c r="B491" s="508">
        <v>483</v>
      </c>
      <c r="C491" s="508" t="s">
        <v>203</v>
      </c>
      <c r="D491" s="523" t="s">
        <v>1101</v>
      </c>
      <c r="E491" s="508"/>
      <c r="F491" s="515"/>
      <c r="G491" s="508"/>
      <c r="H491" s="508" t="s">
        <v>1100</v>
      </c>
      <c r="I491" s="513" t="s">
        <v>3810</v>
      </c>
      <c r="J491" s="508" t="s">
        <v>1096</v>
      </c>
      <c r="K491" s="515"/>
      <c r="L491" s="508" t="s">
        <v>144</v>
      </c>
      <c r="M491" s="508" t="s">
        <v>3636</v>
      </c>
      <c r="N491" s="508" t="s">
        <v>152</v>
      </c>
      <c r="O491" s="508" t="s">
        <v>177</v>
      </c>
      <c r="P491" s="517"/>
      <c r="Q491" s="517">
        <v>0.1</v>
      </c>
      <c r="R491" s="508"/>
      <c r="S491" s="517"/>
      <c r="T491" s="508" t="s">
        <v>173</v>
      </c>
      <c r="U491" s="517"/>
      <c r="V491" s="508"/>
      <c r="W491" s="518"/>
      <c r="X491" s="508"/>
      <c r="Y491" s="517"/>
      <c r="Z491" s="519"/>
      <c r="AA491" s="508"/>
      <c r="AB491" s="508"/>
      <c r="AC491" s="508"/>
      <c r="AD491" s="508"/>
      <c r="AE491" s="508"/>
      <c r="AF491" s="508"/>
      <c r="AG491" s="508"/>
      <c r="AH491" s="508"/>
      <c r="AI491" s="508"/>
      <c r="AJ491" s="508"/>
      <c r="AK491" s="518"/>
      <c r="AL491" s="518"/>
      <c r="AM491" s="518"/>
      <c r="AN491" s="508"/>
      <c r="AO491" s="508"/>
    </row>
    <row r="492" spans="2:41" ht="35.1" hidden="1" customHeight="1" x14ac:dyDescent="0.25">
      <c r="B492" s="508">
        <v>484</v>
      </c>
      <c r="C492" s="508" t="s">
        <v>203</v>
      </c>
      <c r="D492" s="523" t="s">
        <v>1109</v>
      </c>
      <c r="E492" s="508"/>
      <c r="F492" s="515"/>
      <c r="G492" s="508"/>
      <c r="H492" s="508" t="s">
        <v>1108</v>
      </c>
      <c r="I492" s="513" t="s">
        <v>3810</v>
      </c>
      <c r="J492" s="508" t="s">
        <v>1096</v>
      </c>
      <c r="K492" s="515"/>
      <c r="L492" s="508" t="s">
        <v>144</v>
      </c>
      <c r="M492" s="508" t="s">
        <v>3636</v>
      </c>
      <c r="N492" s="508" t="s">
        <v>154</v>
      </c>
      <c r="O492" s="508" t="s">
        <v>183</v>
      </c>
      <c r="P492" s="517"/>
      <c r="Q492" s="517">
        <v>2.7</v>
      </c>
      <c r="R492" s="508"/>
      <c r="S492" s="517">
        <v>3</v>
      </c>
      <c r="T492" s="508" t="s">
        <v>172</v>
      </c>
      <c r="U492" s="517"/>
      <c r="V492" s="508"/>
      <c r="W492" s="518"/>
      <c r="X492" s="508"/>
      <c r="Y492" s="517"/>
      <c r="Z492" s="519"/>
      <c r="AA492" s="508"/>
      <c r="AB492" s="508"/>
      <c r="AC492" s="508"/>
      <c r="AD492" s="508"/>
      <c r="AE492" s="508"/>
      <c r="AF492" s="508"/>
      <c r="AG492" s="508"/>
      <c r="AH492" s="508"/>
      <c r="AI492" s="508"/>
      <c r="AJ492" s="508"/>
      <c r="AK492" s="518"/>
      <c r="AL492" s="518"/>
      <c r="AM492" s="518"/>
      <c r="AN492" s="508"/>
      <c r="AO492" s="508"/>
    </row>
    <row r="493" spans="2:41" ht="35.1" hidden="1" customHeight="1" x14ac:dyDescent="0.25">
      <c r="B493" s="508">
        <v>485</v>
      </c>
      <c r="C493" s="508" t="s">
        <v>203</v>
      </c>
      <c r="D493" s="523" t="s">
        <v>1094</v>
      </c>
      <c r="E493" s="508"/>
      <c r="F493" s="515"/>
      <c r="G493" s="508"/>
      <c r="H493" s="508" t="s">
        <v>1093</v>
      </c>
      <c r="I493" s="513" t="s">
        <v>3810</v>
      </c>
      <c r="J493" s="508" t="s">
        <v>1096</v>
      </c>
      <c r="K493" s="515"/>
      <c r="L493" s="508" t="s">
        <v>144</v>
      </c>
      <c r="M493" s="508" t="s">
        <v>3636</v>
      </c>
      <c r="N493" s="508" t="s">
        <v>154</v>
      </c>
      <c r="O493" s="508" t="s">
        <v>183</v>
      </c>
      <c r="P493" s="517"/>
      <c r="Q493" s="517">
        <v>3.3</v>
      </c>
      <c r="R493" s="508"/>
      <c r="S493" s="517">
        <v>3.4</v>
      </c>
      <c r="T493" s="508" t="s">
        <v>172</v>
      </c>
      <c r="U493" s="517"/>
      <c r="V493" s="508"/>
      <c r="W493" s="518"/>
      <c r="X493" s="508"/>
      <c r="Y493" s="517"/>
      <c r="Z493" s="519"/>
      <c r="AA493" s="508"/>
      <c r="AB493" s="508"/>
      <c r="AC493" s="508"/>
      <c r="AD493" s="508"/>
      <c r="AE493" s="508"/>
      <c r="AF493" s="508"/>
      <c r="AG493" s="508"/>
      <c r="AH493" s="508"/>
      <c r="AI493" s="508"/>
      <c r="AJ493" s="508"/>
      <c r="AK493" s="518"/>
      <c r="AL493" s="518"/>
      <c r="AM493" s="518"/>
      <c r="AN493" s="508"/>
      <c r="AO493" s="508"/>
    </row>
    <row r="494" spans="2:41" ht="35.1" hidden="1" customHeight="1" x14ac:dyDescent="0.25">
      <c r="B494" s="508">
        <v>486</v>
      </c>
      <c r="C494" s="508" t="s">
        <v>203</v>
      </c>
      <c r="D494" s="523" t="s">
        <v>1097</v>
      </c>
      <c r="E494" s="508"/>
      <c r="F494" s="593"/>
      <c r="G494" s="508"/>
      <c r="H494" s="508" t="s">
        <v>1095</v>
      </c>
      <c r="I494" s="513" t="s">
        <v>3810</v>
      </c>
      <c r="J494" s="508" t="s">
        <v>1096</v>
      </c>
      <c r="K494" s="515"/>
      <c r="L494" s="508" t="s">
        <v>144</v>
      </c>
      <c r="M494" s="508" t="s">
        <v>3636</v>
      </c>
      <c r="N494" s="508" t="s">
        <v>154</v>
      </c>
      <c r="O494" s="508" t="s">
        <v>181</v>
      </c>
      <c r="P494" s="517"/>
      <c r="Q494" s="517">
        <v>1.8</v>
      </c>
      <c r="R494" s="508"/>
      <c r="S494" s="517">
        <v>1.9</v>
      </c>
      <c r="T494" s="508" t="s">
        <v>172</v>
      </c>
      <c r="U494" s="517"/>
      <c r="V494" s="508"/>
      <c r="W494" s="518"/>
      <c r="X494" s="508"/>
      <c r="Y494" s="517"/>
      <c r="Z494" s="519"/>
      <c r="AA494" s="508"/>
      <c r="AB494" s="508"/>
      <c r="AC494" s="508"/>
      <c r="AD494" s="508"/>
      <c r="AE494" s="508"/>
      <c r="AF494" s="508"/>
      <c r="AG494" s="508"/>
      <c r="AH494" s="508"/>
      <c r="AI494" s="508"/>
      <c r="AJ494" s="508"/>
      <c r="AK494" s="518"/>
      <c r="AL494" s="518"/>
      <c r="AM494" s="518"/>
      <c r="AN494" s="508"/>
      <c r="AO494" s="508"/>
    </row>
    <row r="495" spans="2:41" s="594" customFormat="1" ht="35.1" hidden="1" customHeight="1" x14ac:dyDescent="0.25">
      <c r="B495" s="508">
        <v>487</v>
      </c>
      <c r="C495" s="508" t="s">
        <v>203</v>
      </c>
      <c r="D495" s="523" t="s">
        <v>1113</v>
      </c>
      <c r="E495" s="508"/>
      <c r="F495" s="593"/>
      <c r="G495" s="508"/>
      <c r="H495" s="508" t="s">
        <v>1112</v>
      </c>
      <c r="I495" s="513" t="s">
        <v>3810</v>
      </c>
      <c r="J495" s="508" t="s">
        <v>1096</v>
      </c>
      <c r="K495" s="515"/>
      <c r="L495" s="508" t="s">
        <v>144</v>
      </c>
      <c r="M495" s="508" t="s">
        <v>3636</v>
      </c>
      <c r="N495" s="508" t="s">
        <v>154</v>
      </c>
      <c r="O495" s="508" t="s">
        <v>183</v>
      </c>
      <c r="P495" s="517"/>
      <c r="Q495" s="517">
        <v>2.5</v>
      </c>
      <c r="R495" s="508"/>
      <c r="S495" s="517">
        <v>3</v>
      </c>
      <c r="T495" s="508" t="s">
        <v>172</v>
      </c>
      <c r="U495" s="517"/>
      <c r="V495" s="508"/>
      <c r="W495" s="518"/>
      <c r="X495" s="508"/>
      <c r="Y495" s="517"/>
      <c r="Z495" s="519"/>
      <c r="AA495" s="508"/>
      <c r="AB495" s="508"/>
      <c r="AC495" s="508"/>
      <c r="AD495" s="508"/>
      <c r="AE495" s="508"/>
      <c r="AF495" s="508"/>
      <c r="AG495" s="508"/>
      <c r="AH495" s="508"/>
      <c r="AI495" s="508"/>
      <c r="AJ495" s="508"/>
      <c r="AK495" s="518"/>
      <c r="AL495" s="518"/>
      <c r="AM495" s="518"/>
      <c r="AN495" s="508"/>
      <c r="AO495" s="508"/>
    </row>
    <row r="496" spans="2:41" ht="35.1" hidden="1" customHeight="1" x14ac:dyDescent="0.25">
      <c r="B496" s="508">
        <v>488</v>
      </c>
      <c r="C496" s="508" t="s">
        <v>203</v>
      </c>
      <c r="D496" s="523" t="s">
        <v>1111</v>
      </c>
      <c r="E496" s="508"/>
      <c r="F496" s="515"/>
      <c r="G496" s="508"/>
      <c r="H496" s="508" t="s">
        <v>1110</v>
      </c>
      <c r="I496" s="513" t="s">
        <v>3810</v>
      </c>
      <c r="J496" s="508" t="s">
        <v>1096</v>
      </c>
      <c r="K496" s="515"/>
      <c r="L496" s="508" t="s">
        <v>144</v>
      </c>
      <c r="M496" s="508" t="s">
        <v>3636</v>
      </c>
      <c r="N496" s="508" t="s">
        <v>154</v>
      </c>
      <c r="O496" s="508" t="s">
        <v>180</v>
      </c>
      <c r="P496" s="517"/>
      <c r="Q496" s="517">
        <v>1.5</v>
      </c>
      <c r="R496" s="508"/>
      <c r="S496" s="517">
        <v>1.8</v>
      </c>
      <c r="T496" s="508" t="s">
        <v>172</v>
      </c>
      <c r="U496" s="517"/>
      <c r="V496" s="508"/>
      <c r="W496" s="518"/>
      <c r="X496" s="508"/>
      <c r="Y496" s="517"/>
      <c r="Z496" s="519"/>
      <c r="AA496" s="508"/>
      <c r="AB496" s="508"/>
      <c r="AC496" s="508"/>
      <c r="AD496" s="508"/>
      <c r="AE496" s="508"/>
      <c r="AF496" s="508"/>
      <c r="AG496" s="508"/>
      <c r="AH496" s="508"/>
      <c r="AI496" s="508"/>
      <c r="AJ496" s="508"/>
      <c r="AK496" s="518"/>
      <c r="AL496" s="518"/>
      <c r="AM496" s="518"/>
      <c r="AN496" s="508"/>
      <c r="AO496" s="508"/>
    </row>
    <row r="497" spans="2:41" ht="35.1" hidden="1" customHeight="1" x14ac:dyDescent="0.25">
      <c r="B497" s="508">
        <v>489</v>
      </c>
      <c r="C497" s="508" t="s">
        <v>203</v>
      </c>
      <c r="D497" s="523" t="s">
        <v>1105</v>
      </c>
      <c r="E497" s="508"/>
      <c r="F497" s="515"/>
      <c r="G497" s="508"/>
      <c r="H497" s="508" t="s">
        <v>1104</v>
      </c>
      <c r="I497" s="513" t="s">
        <v>3810</v>
      </c>
      <c r="J497" s="508" t="s">
        <v>1096</v>
      </c>
      <c r="K497" s="515"/>
      <c r="L497" s="508" t="s">
        <v>144</v>
      </c>
      <c r="M497" s="508" t="s">
        <v>3636</v>
      </c>
      <c r="N497" s="508" t="s">
        <v>154</v>
      </c>
      <c r="O497" s="508" t="s">
        <v>181</v>
      </c>
      <c r="P497" s="517"/>
      <c r="Q497" s="517">
        <v>1.5</v>
      </c>
      <c r="R497" s="508"/>
      <c r="S497" s="517">
        <v>2.1</v>
      </c>
      <c r="T497" s="508" t="s">
        <v>172</v>
      </c>
      <c r="U497" s="517"/>
      <c r="V497" s="508"/>
      <c r="W497" s="518"/>
      <c r="X497" s="508"/>
      <c r="Y497" s="517"/>
      <c r="Z497" s="519"/>
      <c r="AA497" s="508"/>
      <c r="AB497" s="508"/>
      <c r="AC497" s="508"/>
      <c r="AD497" s="508"/>
      <c r="AE497" s="508"/>
      <c r="AF497" s="508"/>
      <c r="AG497" s="508"/>
      <c r="AH497" s="508"/>
      <c r="AI497" s="508"/>
      <c r="AJ497" s="508"/>
      <c r="AK497" s="518"/>
      <c r="AL497" s="518"/>
      <c r="AM497" s="518"/>
      <c r="AN497" s="508"/>
      <c r="AO497" s="508"/>
    </row>
    <row r="498" spans="2:41" ht="35.1" hidden="1" customHeight="1" x14ac:dyDescent="0.25">
      <c r="B498" s="508">
        <v>490</v>
      </c>
      <c r="C498" s="508" t="s">
        <v>203</v>
      </c>
      <c r="D498" s="523" t="s">
        <v>1103</v>
      </c>
      <c r="E498" s="508"/>
      <c r="F498" s="515"/>
      <c r="G498" s="593"/>
      <c r="H498" s="508" t="s">
        <v>1102</v>
      </c>
      <c r="I498" s="513" t="s">
        <v>3810</v>
      </c>
      <c r="J498" s="508" t="s">
        <v>1096</v>
      </c>
      <c r="K498" s="515"/>
      <c r="L498" s="508" t="s">
        <v>144</v>
      </c>
      <c r="M498" s="508" t="s">
        <v>3636</v>
      </c>
      <c r="N498" s="508" t="s">
        <v>154</v>
      </c>
      <c r="O498" s="508" t="s">
        <v>181</v>
      </c>
      <c r="P498" s="517">
        <v>1.9</v>
      </c>
      <c r="Q498" s="517">
        <v>1.1000000000000001</v>
      </c>
      <c r="R498" s="508"/>
      <c r="S498" s="517"/>
      <c r="T498" s="508" t="s">
        <v>173</v>
      </c>
      <c r="U498" s="517"/>
      <c r="V498" s="508"/>
      <c r="W498" s="518"/>
      <c r="X498" s="508"/>
      <c r="Y498" s="517"/>
      <c r="Z498" s="519"/>
      <c r="AA498" s="508"/>
      <c r="AB498" s="508"/>
      <c r="AC498" s="508"/>
      <c r="AD498" s="508"/>
      <c r="AE498" s="508"/>
      <c r="AF498" s="508"/>
      <c r="AG498" s="508"/>
      <c r="AH498" s="508"/>
      <c r="AI498" s="508"/>
      <c r="AJ498" s="508"/>
      <c r="AK498" s="518"/>
      <c r="AL498" s="518"/>
      <c r="AM498" s="518"/>
      <c r="AN498" s="508"/>
      <c r="AO498" s="508"/>
    </row>
    <row r="499" spans="2:41" ht="35.1" hidden="1" customHeight="1" x14ac:dyDescent="0.25">
      <c r="B499" s="508">
        <v>491</v>
      </c>
      <c r="C499" s="582" t="s">
        <v>203</v>
      </c>
      <c r="D499" s="595" t="s">
        <v>3480</v>
      </c>
      <c r="E499" s="508"/>
      <c r="F499" s="515"/>
      <c r="G499" s="508"/>
      <c r="H499" s="582" t="s">
        <v>3403</v>
      </c>
      <c r="I499" s="513" t="s">
        <v>3810</v>
      </c>
      <c r="J499" s="586" t="s">
        <v>1652</v>
      </c>
      <c r="K499" s="587"/>
      <c r="L499" s="596" t="s">
        <v>144</v>
      </c>
      <c r="M499" s="508" t="s">
        <v>3636</v>
      </c>
      <c r="N499" s="582" t="s">
        <v>154</v>
      </c>
      <c r="O499" s="582" t="s">
        <v>179</v>
      </c>
      <c r="P499" s="588">
        <v>1.1000000000000001</v>
      </c>
      <c r="Q499" s="588">
        <v>0.9</v>
      </c>
      <c r="R499" s="582" t="s">
        <v>774</v>
      </c>
      <c r="S499" s="588">
        <v>1.6</v>
      </c>
      <c r="T499" s="582" t="s">
        <v>173</v>
      </c>
      <c r="U499" s="588"/>
      <c r="V499" s="582"/>
      <c r="W499" s="589"/>
      <c r="X499" s="582"/>
      <c r="Y499" s="588"/>
      <c r="Z499" s="590"/>
      <c r="AA499" s="582"/>
      <c r="AB499" s="582"/>
      <c r="AC499" s="582"/>
      <c r="AD499" s="582"/>
      <c r="AE499" s="582"/>
      <c r="AF499" s="582"/>
      <c r="AG499" s="582"/>
      <c r="AH499" s="582"/>
      <c r="AI499" s="582"/>
      <c r="AJ499" s="582"/>
      <c r="AK499" s="589"/>
      <c r="AL499" s="589"/>
      <c r="AM499" s="589"/>
      <c r="AN499" s="582"/>
      <c r="AO499" s="582"/>
    </row>
    <row r="500" spans="2:41" ht="35.1" hidden="1" customHeight="1" x14ac:dyDescent="0.25">
      <c r="B500" s="508">
        <v>492</v>
      </c>
      <c r="C500" s="545" t="s">
        <v>203</v>
      </c>
      <c r="D500" s="550" t="s">
        <v>1650</v>
      </c>
      <c r="E500" s="516" t="s">
        <v>1651</v>
      </c>
      <c r="F500" s="597">
        <v>42004</v>
      </c>
      <c r="G500" s="545"/>
      <c r="H500" s="508" t="s">
        <v>1651</v>
      </c>
      <c r="I500" s="513" t="s">
        <v>3810</v>
      </c>
      <c r="J500" s="516" t="s">
        <v>1652</v>
      </c>
      <c r="K500" s="556"/>
      <c r="L500" s="545" t="s">
        <v>144</v>
      </c>
      <c r="M500" s="508" t="s">
        <v>3636</v>
      </c>
      <c r="N500" s="545" t="s">
        <v>152</v>
      </c>
      <c r="O500" s="508" t="s">
        <v>179</v>
      </c>
      <c r="P500" s="519">
        <v>1.3</v>
      </c>
      <c r="Q500" s="519">
        <v>1.2</v>
      </c>
      <c r="R500" s="545" t="s">
        <v>775</v>
      </c>
      <c r="S500" s="519">
        <v>1.2</v>
      </c>
      <c r="T500" s="545" t="s">
        <v>172</v>
      </c>
      <c r="U500" s="519"/>
      <c r="V500" s="545"/>
      <c r="W500" s="546"/>
      <c r="X500" s="545"/>
      <c r="Y500" s="519"/>
      <c r="Z500" s="519"/>
      <c r="AA500" s="545">
        <v>3200</v>
      </c>
      <c r="AB500" s="545"/>
      <c r="AC500" s="545"/>
      <c r="AD500" s="545"/>
      <c r="AE500" s="545"/>
      <c r="AF500" s="545"/>
      <c r="AG500" s="545"/>
      <c r="AH500" s="547"/>
      <c r="AI500" s="547"/>
      <c r="AJ500" s="547"/>
      <c r="AK500" s="557"/>
      <c r="AL500" s="557"/>
      <c r="AM500" s="557"/>
      <c r="AN500" s="545"/>
      <c r="AO500" s="547"/>
    </row>
    <row r="501" spans="2:41" ht="35.1" hidden="1" customHeight="1" x14ac:dyDescent="0.25">
      <c r="B501" s="508">
        <v>493</v>
      </c>
      <c r="C501" s="508" t="s">
        <v>203</v>
      </c>
      <c r="D501" s="523" t="s">
        <v>1021</v>
      </c>
      <c r="E501" s="516"/>
      <c r="F501" s="598">
        <v>39713</v>
      </c>
      <c r="G501" s="516"/>
      <c r="H501" s="544" t="s">
        <v>1760</v>
      </c>
      <c r="I501" s="513" t="s">
        <v>3810</v>
      </c>
      <c r="J501" s="544" t="s">
        <v>56</v>
      </c>
      <c r="K501" s="515" t="s">
        <v>56</v>
      </c>
      <c r="L501" s="508" t="s">
        <v>145</v>
      </c>
      <c r="M501" s="508" t="s">
        <v>3636</v>
      </c>
      <c r="N501" s="508" t="s">
        <v>152</v>
      </c>
      <c r="O501" s="508" t="s">
        <v>180</v>
      </c>
      <c r="P501" s="517">
        <v>1.6</v>
      </c>
      <c r="Q501" s="517">
        <v>1.4</v>
      </c>
      <c r="R501" s="508"/>
      <c r="S501" s="517" t="s">
        <v>451</v>
      </c>
      <c r="T501" s="508" t="s">
        <v>172</v>
      </c>
      <c r="U501" s="517" t="s">
        <v>172</v>
      </c>
      <c r="V501" s="508" t="s">
        <v>172</v>
      </c>
      <c r="W501" s="518">
        <v>56</v>
      </c>
      <c r="X501" s="508">
        <v>12</v>
      </c>
      <c r="Y501" s="517"/>
      <c r="Z501" s="519">
        <f t="shared" ref="Z501:Z507" si="10">W501/3</f>
        <v>18.666666666666668</v>
      </c>
      <c r="AA501" s="508">
        <v>2000</v>
      </c>
      <c r="AB501" s="508" t="s">
        <v>166</v>
      </c>
      <c r="AC501" s="508"/>
      <c r="AD501" s="508"/>
      <c r="AE501" s="508"/>
      <c r="AF501" s="508"/>
      <c r="AG501" s="508"/>
      <c r="AH501" s="520"/>
      <c r="AI501" s="520"/>
      <c r="AJ501" s="520"/>
      <c r="AK501" s="521"/>
      <c r="AL501" s="521"/>
      <c r="AM501" s="521"/>
      <c r="AN501" s="508" t="s">
        <v>447</v>
      </c>
      <c r="AO501" s="520"/>
    </row>
    <row r="502" spans="2:41" ht="35.1" hidden="1" customHeight="1" x14ac:dyDescent="0.25">
      <c r="B502" s="508">
        <v>494</v>
      </c>
      <c r="C502" s="508" t="s">
        <v>203</v>
      </c>
      <c r="D502" s="523" t="s">
        <v>1022</v>
      </c>
      <c r="E502" s="516"/>
      <c r="F502" s="598">
        <v>39713</v>
      </c>
      <c r="G502" s="516"/>
      <c r="H502" s="544" t="s">
        <v>1761</v>
      </c>
      <c r="I502" s="513" t="s">
        <v>3810</v>
      </c>
      <c r="J502" s="544" t="s">
        <v>56</v>
      </c>
      <c r="K502" s="515" t="s">
        <v>56</v>
      </c>
      <c r="L502" s="508" t="s">
        <v>145</v>
      </c>
      <c r="M502" s="508" t="s">
        <v>3636</v>
      </c>
      <c r="N502" s="508" t="s">
        <v>152</v>
      </c>
      <c r="O502" s="508" t="s">
        <v>182</v>
      </c>
      <c r="P502" s="517">
        <v>2.2999999999999998</v>
      </c>
      <c r="Q502" s="517">
        <v>2.1</v>
      </c>
      <c r="R502" s="508"/>
      <c r="S502" s="517" t="s">
        <v>451</v>
      </c>
      <c r="T502" s="508" t="s">
        <v>172</v>
      </c>
      <c r="U502" s="517"/>
      <c r="V502" s="508"/>
      <c r="W502" s="518">
        <v>56</v>
      </c>
      <c r="X502" s="508">
        <v>12</v>
      </c>
      <c r="Y502" s="517"/>
      <c r="Z502" s="519">
        <f t="shared" si="10"/>
        <v>18.666666666666668</v>
      </c>
      <c r="AA502" s="508">
        <v>4000</v>
      </c>
      <c r="AB502" s="508" t="s">
        <v>166</v>
      </c>
      <c r="AC502" s="508"/>
      <c r="AD502" s="508"/>
      <c r="AE502" s="508"/>
      <c r="AF502" s="508"/>
      <c r="AG502" s="508"/>
      <c r="AH502" s="520"/>
      <c r="AI502" s="520"/>
      <c r="AJ502" s="520"/>
      <c r="AK502" s="521"/>
      <c r="AL502" s="521"/>
      <c r="AM502" s="521"/>
      <c r="AN502" s="508" t="s">
        <v>447</v>
      </c>
      <c r="AO502" s="520"/>
    </row>
    <row r="503" spans="2:41" ht="35.1" hidden="1" customHeight="1" x14ac:dyDescent="0.25">
      <c r="B503" s="508">
        <v>495</v>
      </c>
      <c r="C503" s="508" t="s">
        <v>203</v>
      </c>
      <c r="D503" s="523" t="s">
        <v>1025</v>
      </c>
      <c r="E503" s="516"/>
      <c r="F503" s="511">
        <v>40185</v>
      </c>
      <c r="G503" s="516"/>
      <c r="H503" s="544" t="s">
        <v>1028</v>
      </c>
      <c r="I503" s="513" t="s">
        <v>3810</v>
      </c>
      <c r="J503" s="544" t="s">
        <v>56</v>
      </c>
      <c r="K503" s="515" t="s">
        <v>56</v>
      </c>
      <c r="L503" s="508" t="s">
        <v>145</v>
      </c>
      <c r="M503" s="508" t="s">
        <v>3636</v>
      </c>
      <c r="N503" s="508" t="s">
        <v>152</v>
      </c>
      <c r="O503" s="508" t="s">
        <v>181</v>
      </c>
      <c r="P503" s="517">
        <v>1.9</v>
      </c>
      <c r="Q503" s="517">
        <v>1.7</v>
      </c>
      <c r="R503" s="508"/>
      <c r="S503" s="517" t="s">
        <v>451</v>
      </c>
      <c r="T503" s="508" t="s">
        <v>172</v>
      </c>
      <c r="U503" s="517"/>
      <c r="V503" s="508"/>
      <c r="W503" s="518">
        <v>81</v>
      </c>
      <c r="X503" s="508">
        <v>12</v>
      </c>
      <c r="Y503" s="517"/>
      <c r="Z503" s="519">
        <f t="shared" si="10"/>
        <v>27</v>
      </c>
      <c r="AA503" s="508">
        <v>3000</v>
      </c>
      <c r="AB503" s="508" t="s">
        <v>166</v>
      </c>
      <c r="AC503" s="508"/>
      <c r="AD503" s="508"/>
      <c r="AE503" s="508"/>
      <c r="AF503" s="508"/>
      <c r="AG503" s="508"/>
      <c r="AH503" s="520"/>
      <c r="AI503" s="520"/>
      <c r="AJ503" s="520"/>
      <c r="AK503" s="521"/>
      <c r="AL503" s="521"/>
      <c r="AM503" s="521"/>
      <c r="AN503" s="508" t="s">
        <v>447</v>
      </c>
      <c r="AO503" s="520"/>
    </row>
    <row r="504" spans="2:41" ht="35.1" hidden="1" customHeight="1" x14ac:dyDescent="0.25">
      <c r="B504" s="508">
        <v>496</v>
      </c>
      <c r="C504" s="508" t="s">
        <v>203</v>
      </c>
      <c r="D504" s="523" t="s">
        <v>1023</v>
      </c>
      <c r="E504" s="516"/>
      <c r="F504" s="511">
        <v>40147</v>
      </c>
      <c r="G504" s="516"/>
      <c r="H504" s="544" t="s">
        <v>1311</v>
      </c>
      <c r="I504" s="513" t="s">
        <v>3810</v>
      </c>
      <c r="J504" s="544" t="s">
        <v>56</v>
      </c>
      <c r="K504" s="515" t="s">
        <v>56</v>
      </c>
      <c r="L504" s="508" t="s">
        <v>144</v>
      </c>
      <c r="M504" s="508" t="s">
        <v>3636</v>
      </c>
      <c r="N504" s="508" t="s">
        <v>152</v>
      </c>
      <c r="O504" s="508" t="s">
        <v>180</v>
      </c>
      <c r="P504" s="517">
        <v>1.4</v>
      </c>
      <c r="Q504" s="517">
        <v>1.2</v>
      </c>
      <c r="R504" s="508"/>
      <c r="S504" s="517" t="s">
        <v>451</v>
      </c>
      <c r="T504" s="508" t="s">
        <v>172</v>
      </c>
      <c r="U504" s="517">
        <v>0.8</v>
      </c>
      <c r="V504" s="508"/>
      <c r="W504" s="518">
        <v>80</v>
      </c>
      <c r="X504" s="508">
        <v>12</v>
      </c>
      <c r="Y504" s="517"/>
      <c r="Z504" s="519">
        <f t="shared" si="10"/>
        <v>26.666666666666668</v>
      </c>
      <c r="AA504" s="508">
        <v>2000</v>
      </c>
      <c r="AB504" s="508" t="s">
        <v>166</v>
      </c>
      <c r="AC504" s="508"/>
      <c r="AD504" s="508"/>
      <c r="AE504" s="508"/>
      <c r="AF504" s="508"/>
      <c r="AG504" s="508"/>
      <c r="AH504" s="520"/>
      <c r="AI504" s="520"/>
      <c r="AJ504" s="520"/>
      <c r="AK504" s="521"/>
      <c r="AL504" s="521"/>
      <c r="AM504" s="521"/>
      <c r="AN504" s="508" t="s">
        <v>447</v>
      </c>
      <c r="AO504" s="520"/>
    </row>
    <row r="505" spans="2:41" ht="35.1" hidden="1" customHeight="1" x14ac:dyDescent="0.25">
      <c r="B505" s="508">
        <v>497</v>
      </c>
      <c r="C505" s="508" t="s">
        <v>203</v>
      </c>
      <c r="D505" s="523" t="s">
        <v>1024</v>
      </c>
      <c r="E505" s="516"/>
      <c r="F505" s="511">
        <v>40147</v>
      </c>
      <c r="G505" s="573"/>
      <c r="H505" s="544" t="s">
        <v>1312</v>
      </c>
      <c r="I505" s="513" t="s">
        <v>3810</v>
      </c>
      <c r="J505" s="544" t="s">
        <v>56</v>
      </c>
      <c r="K505" s="515" t="s">
        <v>56</v>
      </c>
      <c r="L505" s="508" t="s">
        <v>144</v>
      </c>
      <c r="M505" s="508" t="s">
        <v>3636</v>
      </c>
      <c r="N505" s="508" t="s">
        <v>152</v>
      </c>
      <c r="O505" s="508" t="s">
        <v>181</v>
      </c>
      <c r="P505" s="517">
        <v>1.9</v>
      </c>
      <c r="Q505" s="517">
        <v>1.6</v>
      </c>
      <c r="R505" s="508"/>
      <c r="S505" s="517" t="s">
        <v>451</v>
      </c>
      <c r="T505" s="508" t="s">
        <v>172</v>
      </c>
      <c r="U505" s="517"/>
      <c r="V505" s="508"/>
      <c r="W505" s="518">
        <v>80</v>
      </c>
      <c r="X505" s="508">
        <v>12</v>
      </c>
      <c r="Y505" s="517"/>
      <c r="Z505" s="519">
        <f t="shared" si="10"/>
        <v>26.666666666666668</v>
      </c>
      <c r="AA505" s="508">
        <v>4000</v>
      </c>
      <c r="AB505" s="508" t="s">
        <v>166</v>
      </c>
      <c r="AC505" s="508"/>
      <c r="AD505" s="508"/>
      <c r="AE505" s="508"/>
      <c r="AF505" s="508"/>
      <c r="AG505" s="508"/>
      <c r="AH505" s="520"/>
      <c r="AI505" s="520"/>
      <c r="AJ505" s="520"/>
      <c r="AK505" s="521"/>
      <c r="AL505" s="521"/>
      <c r="AM505" s="521"/>
      <c r="AN505" s="508" t="s">
        <v>447</v>
      </c>
      <c r="AO505" s="520"/>
    </row>
    <row r="506" spans="2:41" ht="35.1" hidden="1" customHeight="1" x14ac:dyDescent="0.25">
      <c r="B506" s="508">
        <v>498</v>
      </c>
      <c r="C506" s="508" t="s">
        <v>203</v>
      </c>
      <c r="D506" s="523" t="s">
        <v>1027</v>
      </c>
      <c r="E506" s="516"/>
      <c r="F506" s="511">
        <v>40191</v>
      </c>
      <c r="G506" s="516"/>
      <c r="H506" s="544" t="s">
        <v>1762</v>
      </c>
      <c r="I506" s="513" t="s">
        <v>3810</v>
      </c>
      <c r="J506" s="544" t="s">
        <v>56</v>
      </c>
      <c r="K506" s="515" t="s">
        <v>56</v>
      </c>
      <c r="L506" s="508" t="s">
        <v>144</v>
      </c>
      <c r="M506" s="508" t="s">
        <v>3636</v>
      </c>
      <c r="N506" s="508" t="s">
        <v>157</v>
      </c>
      <c r="O506" s="508" t="s">
        <v>183</v>
      </c>
      <c r="P506" s="517">
        <v>3.3</v>
      </c>
      <c r="Q506" s="517">
        <v>1.8</v>
      </c>
      <c r="R506" s="508"/>
      <c r="S506" s="517"/>
      <c r="T506" s="508" t="s">
        <v>173</v>
      </c>
      <c r="U506" s="517"/>
      <c r="V506" s="508"/>
      <c r="W506" s="518">
        <v>100</v>
      </c>
      <c r="X506" s="508">
        <v>12</v>
      </c>
      <c r="Y506" s="517"/>
      <c r="Z506" s="519">
        <f t="shared" si="10"/>
        <v>33.333333333333336</v>
      </c>
      <c r="AA506" s="508">
        <v>1330</v>
      </c>
      <c r="AB506" s="508" t="s">
        <v>166</v>
      </c>
      <c r="AC506" s="508"/>
      <c r="AD506" s="508"/>
      <c r="AE506" s="508"/>
      <c r="AF506" s="508"/>
      <c r="AG506" s="508"/>
      <c r="AH506" s="520"/>
      <c r="AI506" s="520"/>
      <c r="AJ506" s="520"/>
      <c r="AK506" s="521"/>
      <c r="AL506" s="521"/>
      <c r="AM506" s="521"/>
      <c r="AN506" s="508" t="s">
        <v>447</v>
      </c>
      <c r="AO506" s="520"/>
    </row>
    <row r="507" spans="2:41" ht="35.1" hidden="1" customHeight="1" x14ac:dyDescent="0.25">
      <c r="B507" s="508">
        <v>499</v>
      </c>
      <c r="C507" s="508" t="s">
        <v>203</v>
      </c>
      <c r="D507" s="523" t="s">
        <v>1026</v>
      </c>
      <c r="E507" s="516"/>
      <c r="F507" s="511">
        <v>40191</v>
      </c>
      <c r="G507" s="516"/>
      <c r="H507" s="544" t="s">
        <v>1763</v>
      </c>
      <c r="I507" s="513" t="s">
        <v>3810</v>
      </c>
      <c r="J507" s="544" t="s">
        <v>56</v>
      </c>
      <c r="K507" s="515" t="s">
        <v>56</v>
      </c>
      <c r="L507" s="508" t="s">
        <v>144</v>
      </c>
      <c r="M507" s="508" t="s">
        <v>3636</v>
      </c>
      <c r="N507" s="508" t="s">
        <v>154</v>
      </c>
      <c r="O507" s="508" t="s">
        <v>181</v>
      </c>
      <c r="P507" s="517">
        <v>1.8</v>
      </c>
      <c r="Q507" s="517">
        <v>1.5</v>
      </c>
      <c r="R507" s="508"/>
      <c r="S507" s="517"/>
      <c r="T507" s="508" t="s">
        <v>173</v>
      </c>
      <c r="U507" s="517"/>
      <c r="V507" s="508"/>
      <c r="W507" s="518">
        <v>100</v>
      </c>
      <c r="X507" s="508">
        <v>12</v>
      </c>
      <c r="Y507" s="517"/>
      <c r="Z507" s="519">
        <f t="shared" si="10"/>
        <v>33.333333333333336</v>
      </c>
      <c r="AA507" s="508">
        <v>1330</v>
      </c>
      <c r="AB507" s="508" t="s">
        <v>166</v>
      </c>
      <c r="AC507" s="508"/>
      <c r="AD507" s="508"/>
      <c r="AE507" s="508"/>
      <c r="AF507" s="508"/>
      <c r="AG507" s="508"/>
      <c r="AH507" s="520"/>
      <c r="AI507" s="520"/>
      <c r="AJ507" s="520"/>
      <c r="AK507" s="521"/>
      <c r="AL507" s="521"/>
      <c r="AM507" s="521"/>
      <c r="AN507" s="508" t="s">
        <v>447</v>
      </c>
      <c r="AO507" s="520"/>
    </row>
    <row r="508" spans="2:41" ht="35.1" hidden="1" customHeight="1" x14ac:dyDescent="0.25">
      <c r="B508" s="508">
        <v>500</v>
      </c>
      <c r="C508" s="508" t="s">
        <v>203</v>
      </c>
      <c r="D508" s="523" t="s">
        <v>1306</v>
      </c>
      <c r="E508" s="516"/>
      <c r="F508" s="599">
        <v>41936</v>
      </c>
      <c r="G508" s="516"/>
      <c r="H508" s="544" t="s">
        <v>1310</v>
      </c>
      <c r="I508" s="513" t="s">
        <v>3810</v>
      </c>
      <c r="J508" s="544" t="s">
        <v>56</v>
      </c>
      <c r="K508" s="515"/>
      <c r="L508" s="508" t="s">
        <v>144</v>
      </c>
      <c r="M508" s="508" t="s">
        <v>3636</v>
      </c>
      <c r="N508" s="508" t="s">
        <v>152</v>
      </c>
      <c r="O508" s="508" t="s">
        <v>177</v>
      </c>
      <c r="P508" s="517">
        <v>0.7</v>
      </c>
      <c r="Q508" s="517">
        <v>0.6</v>
      </c>
      <c r="R508" s="508" t="s">
        <v>815</v>
      </c>
      <c r="S508" s="517">
        <v>0.5</v>
      </c>
      <c r="T508" s="508" t="s">
        <v>172</v>
      </c>
      <c r="U508" s="517"/>
      <c r="V508" s="508"/>
      <c r="W508" s="518"/>
      <c r="X508" s="508"/>
      <c r="Y508" s="517"/>
      <c r="Z508" s="519"/>
      <c r="AA508" s="508"/>
      <c r="AB508" s="508"/>
      <c r="AC508" s="508"/>
      <c r="AD508" s="508"/>
      <c r="AE508" s="508"/>
      <c r="AF508" s="508"/>
      <c r="AG508" s="508"/>
      <c r="AH508" s="520"/>
      <c r="AI508" s="520"/>
      <c r="AJ508" s="520"/>
      <c r="AK508" s="521"/>
      <c r="AL508" s="521"/>
      <c r="AM508" s="521"/>
      <c r="AN508" s="508"/>
      <c r="AO508" s="520"/>
    </row>
    <row r="509" spans="2:41" ht="35.1" hidden="1" customHeight="1" x14ac:dyDescent="0.25">
      <c r="B509" s="508">
        <v>501</v>
      </c>
      <c r="C509" s="508" t="s">
        <v>203</v>
      </c>
      <c r="D509" s="523" t="s">
        <v>1307</v>
      </c>
      <c r="E509" s="516"/>
      <c r="F509" s="599">
        <v>41936</v>
      </c>
      <c r="G509" s="516"/>
      <c r="H509" s="544" t="s">
        <v>1764</v>
      </c>
      <c r="I509" s="513" t="s">
        <v>3810</v>
      </c>
      <c r="J509" s="575" t="s">
        <v>56</v>
      </c>
      <c r="K509" s="515"/>
      <c r="L509" s="508" t="s">
        <v>144</v>
      </c>
      <c r="M509" s="508" t="s">
        <v>3636</v>
      </c>
      <c r="N509" s="508" t="s">
        <v>152</v>
      </c>
      <c r="O509" s="508" t="s">
        <v>178</v>
      </c>
      <c r="P509" s="517">
        <v>0.9</v>
      </c>
      <c r="Q509" s="517">
        <v>0.8</v>
      </c>
      <c r="R509" s="508" t="s">
        <v>773</v>
      </c>
      <c r="S509" s="517">
        <v>0.8</v>
      </c>
      <c r="T509" s="508" t="s">
        <v>172</v>
      </c>
      <c r="U509" s="517"/>
      <c r="V509" s="508"/>
      <c r="W509" s="518"/>
      <c r="X509" s="508"/>
      <c r="Y509" s="517"/>
      <c r="Z509" s="519"/>
      <c r="AA509" s="508"/>
      <c r="AB509" s="508"/>
      <c r="AC509" s="508"/>
      <c r="AD509" s="508"/>
      <c r="AE509" s="508"/>
      <c r="AF509" s="508"/>
      <c r="AG509" s="508"/>
      <c r="AH509" s="520"/>
      <c r="AI509" s="520"/>
      <c r="AJ509" s="520"/>
      <c r="AK509" s="521"/>
      <c r="AL509" s="521"/>
      <c r="AM509" s="521"/>
      <c r="AN509" s="508"/>
      <c r="AO509" s="520"/>
    </row>
    <row r="510" spans="2:41" ht="35.1" hidden="1" customHeight="1" x14ac:dyDescent="0.25">
      <c r="B510" s="508">
        <v>502</v>
      </c>
      <c r="C510" s="508" t="s">
        <v>203</v>
      </c>
      <c r="D510" s="523" t="s">
        <v>1308</v>
      </c>
      <c r="E510" s="516"/>
      <c r="F510" s="599">
        <v>41936</v>
      </c>
      <c r="G510" s="516"/>
      <c r="H510" s="544" t="s">
        <v>1765</v>
      </c>
      <c r="I510" s="513" t="s">
        <v>3810</v>
      </c>
      <c r="J510" s="575" t="s">
        <v>56</v>
      </c>
      <c r="K510" s="515"/>
      <c r="L510" s="508" t="s">
        <v>144</v>
      </c>
      <c r="M510" s="508" t="s">
        <v>3636</v>
      </c>
      <c r="N510" s="508" t="s">
        <v>152</v>
      </c>
      <c r="O510" s="508" t="s">
        <v>179</v>
      </c>
      <c r="P510" s="517">
        <v>1.2</v>
      </c>
      <c r="Q510" s="517">
        <v>1.1000000000000001</v>
      </c>
      <c r="R510" s="508" t="s">
        <v>775</v>
      </c>
      <c r="S510" s="517">
        <v>1.1000000000000001</v>
      </c>
      <c r="T510" s="508" t="s">
        <v>172</v>
      </c>
      <c r="U510" s="517"/>
      <c r="V510" s="508"/>
      <c r="W510" s="518"/>
      <c r="X510" s="508"/>
      <c r="Y510" s="517"/>
      <c r="Z510" s="519"/>
      <c r="AA510" s="508"/>
      <c r="AB510" s="508"/>
      <c r="AC510" s="508"/>
      <c r="AD510" s="508"/>
      <c r="AE510" s="508"/>
      <c r="AF510" s="508"/>
      <c r="AG510" s="508"/>
      <c r="AH510" s="520"/>
      <c r="AI510" s="520"/>
      <c r="AJ510" s="520"/>
      <c r="AK510" s="521"/>
      <c r="AL510" s="521"/>
      <c r="AM510" s="521"/>
      <c r="AN510" s="508"/>
      <c r="AO510" s="520"/>
    </row>
    <row r="511" spans="2:41" ht="35.1" hidden="1" customHeight="1" x14ac:dyDescent="0.25">
      <c r="B511" s="508">
        <v>503</v>
      </c>
      <c r="C511" s="508" t="s">
        <v>203</v>
      </c>
      <c r="D511" s="523" t="s">
        <v>1309</v>
      </c>
      <c r="E511" s="516"/>
      <c r="F511" s="599">
        <v>41936</v>
      </c>
      <c r="G511" s="516"/>
      <c r="H511" s="544" t="s">
        <v>1766</v>
      </c>
      <c r="I511" s="513" t="s">
        <v>3810</v>
      </c>
      <c r="J511" s="575" t="s">
        <v>56</v>
      </c>
      <c r="K511" s="515"/>
      <c r="L511" s="508" t="s">
        <v>144</v>
      </c>
      <c r="M511" s="508" t="s">
        <v>3636</v>
      </c>
      <c r="N511" s="508" t="s">
        <v>152</v>
      </c>
      <c r="O511" s="508" t="s">
        <v>179</v>
      </c>
      <c r="P511" s="517">
        <v>1.2</v>
      </c>
      <c r="Q511" s="517">
        <v>1.1000000000000001</v>
      </c>
      <c r="R511" s="508" t="s">
        <v>775</v>
      </c>
      <c r="S511" s="517">
        <v>1.2</v>
      </c>
      <c r="T511" s="508" t="s">
        <v>172</v>
      </c>
      <c r="U511" s="517"/>
      <c r="V511" s="508"/>
      <c r="W511" s="518"/>
      <c r="X511" s="508"/>
      <c r="Y511" s="517"/>
      <c r="Z511" s="519"/>
      <c r="AA511" s="508"/>
      <c r="AB511" s="508"/>
      <c r="AC511" s="508"/>
      <c r="AD511" s="508"/>
      <c r="AE511" s="508"/>
      <c r="AF511" s="508"/>
      <c r="AG511" s="508"/>
      <c r="AH511" s="520"/>
      <c r="AI511" s="520"/>
      <c r="AJ511" s="520"/>
      <c r="AK511" s="521"/>
      <c r="AL511" s="521"/>
      <c r="AM511" s="521"/>
      <c r="AN511" s="508"/>
      <c r="AO511" s="520"/>
    </row>
    <row r="512" spans="2:41" ht="35.1" hidden="1" customHeight="1" x14ac:dyDescent="0.25">
      <c r="B512" s="508">
        <v>504</v>
      </c>
      <c r="C512" s="508" t="s">
        <v>203</v>
      </c>
      <c r="D512" s="549" t="s">
        <v>465</v>
      </c>
      <c r="E512" s="508"/>
      <c r="F512" s="515"/>
      <c r="G512" s="508"/>
      <c r="H512" s="544" t="s">
        <v>940</v>
      </c>
      <c r="I512" s="513" t="s">
        <v>3810</v>
      </c>
      <c r="J512" s="508" t="s">
        <v>464</v>
      </c>
      <c r="K512" s="515"/>
      <c r="L512" s="508" t="s">
        <v>144</v>
      </c>
      <c r="M512" s="508" t="s">
        <v>3636</v>
      </c>
      <c r="N512" s="508" t="s">
        <v>152</v>
      </c>
      <c r="O512" s="508" t="s">
        <v>177</v>
      </c>
      <c r="P512" s="517">
        <v>0.8</v>
      </c>
      <c r="Q512" s="517">
        <v>0.7</v>
      </c>
      <c r="R512" s="508"/>
      <c r="S512" s="517" t="s">
        <v>451</v>
      </c>
      <c r="T512" s="508" t="s">
        <v>172</v>
      </c>
      <c r="U512" s="517">
        <v>1</v>
      </c>
      <c r="V512" s="508">
        <v>27.2</v>
      </c>
      <c r="W512" s="518">
        <v>84</v>
      </c>
      <c r="X512" s="508"/>
      <c r="Y512" s="517"/>
      <c r="Z512" s="519">
        <f t="shared" ref="Z512:Z540" si="11">W512/3</f>
        <v>28</v>
      </c>
      <c r="AA512" s="508"/>
      <c r="AB512" s="508"/>
      <c r="AC512" s="508"/>
      <c r="AD512" s="508"/>
      <c r="AE512" s="508"/>
      <c r="AF512" s="508"/>
      <c r="AG512" s="508"/>
      <c r="AH512" s="508"/>
      <c r="AI512" s="508"/>
      <c r="AJ512" s="508"/>
      <c r="AK512" s="518"/>
      <c r="AL512" s="518"/>
      <c r="AM512" s="518"/>
      <c r="AN512" s="508" t="s">
        <v>447</v>
      </c>
      <c r="AO512" s="508"/>
    </row>
    <row r="513" spans="2:41" ht="35.1" hidden="1" customHeight="1" x14ac:dyDescent="0.25">
      <c r="B513" s="508">
        <v>505</v>
      </c>
      <c r="C513" s="508" t="s">
        <v>203</v>
      </c>
      <c r="D513" s="549" t="s">
        <v>466</v>
      </c>
      <c r="E513" s="508"/>
      <c r="F513" s="515"/>
      <c r="G513" s="508"/>
      <c r="H513" s="544" t="s">
        <v>922</v>
      </c>
      <c r="I513" s="513" t="s">
        <v>3810</v>
      </c>
      <c r="J513" s="508" t="s">
        <v>464</v>
      </c>
      <c r="K513" s="515"/>
      <c r="L513" s="508" t="s">
        <v>144</v>
      </c>
      <c r="M513" s="508" t="s">
        <v>3636</v>
      </c>
      <c r="N513" s="508" t="s">
        <v>152</v>
      </c>
      <c r="O513" s="508" t="s">
        <v>179</v>
      </c>
      <c r="P513" s="517">
        <v>1.3</v>
      </c>
      <c r="Q513" s="517">
        <v>1.1000000000000001</v>
      </c>
      <c r="R513" s="508"/>
      <c r="S513" s="517" t="s">
        <v>451</v>
      </c>
      <c r="T513" s="508" t="s">
        <v>172</v>
      </c>
      <c r="U513" s="517">
        <v>0.7</v>
      </c>
      <c r="V513" s="508">
        <v>30</v>
      </c>
      <c r="W513" s="518">
        <v>64</v>
      </c>
      <c r="X513" s="508"/>
      <c r="Y513" s="517"/>
      <c r="Z513" s="519">
        <f t="shared" si="11"/>
        <v>21.333333333333332</v>
      </c>
      <c r="AA513" s="508"/>
      <c r="AB513" s="508"/>
      <c r="AC513" s="508"/>
      <c r="AD513" s="508"/>
      <c r="AE513" s="508"/>
      <c r="AF513" s="508"/>
      <c r="AG513" s="508"/>
      <c r="AH513" s="508"/>
      <c r="AI513" s="508"/>
      <c r="AJ513" s="508"/>
      <c r="AK513" s="518"/>
      <c r="AL513" s="518"/>
      <c r="AM513" s="518"/>
      <c r="AN513" s="508" t="s">
        <v>447</v>
      </c>
      <c r="AO513" s="508"/>
    </row>
    <row r="514" spans="2:41" ht="35.1" hidden="1" customHeight="1" x14ac:dyDescent="0.25">
      <c r="B514" s="508">
        <v>506</v>
      </c>
      <c r="C514" s="508" t="s">
        <v>203</v>
      </c>
      <c r="D514" s="549" t="s">
        <v>467</v>
      </c>
      <c r="E514" s="508"/>
      <c r="F514" s="515"/>
      <c r="G514" s="508"/>
      <c r="H514" s="544" t="s">
        <v>923</v>
      </c>
      <c r="I514" s="513" t="s">
        <v>3810</v>
      </c>
      <c r="J514" s="508" t="s">
        <v>464</v>
      </c>
      <c r="K514" s="515"/>
      <c r="L514" s="508" t="s">
        <v>144</v>
      </c>
      <c r="M514" s="508" t="s">
        <v>3636</v>
      </c>
      <c r="N514" s="508" t="s">
        <v>152</v>
      </c>
      <c r="O514" s="508" t="s">
        <v>180</v>
      </c>
      <c r="P514" s="517">
        <v>1.57</v>
      </c>
      <c r="Q514" s="517">
        <v>1.5</v>
      </c>
      <c r="R514" s="508"/>
      <c r="S514" s="517" t="s">
        <v>451</v>
      </c>
      <c r="T514" s="508" t="s">
        <v>172</v>
      </c>
      <c r="U514" s="517">
        <v>0.8</v>
      </c>
      <c r="V514" s="508">
        <v>22.2</v>
      </c>
      <c r="W514" s="518">
        <v>84</v>
      </c>
      <c r="X514" s="508"/>
      <c r="Y514" s="517"/>
      <c r="Z514" s="519">
        <f t="shared" si="11"/>
        <v>28</v>
      </c>
      <c r="AA514" s="508"/>
      <c r="AB514" s="508"/>
      <c r="AC514" s="508"/>
      <c r="AD514" s="508"/>
      <c r="AE514" s="508"/>
      <c r="AF514" s="508"/>
      <c r="AG514" s="508"/>
      <c r="AH514" s="508"/>
      <c r="AI514" s="508"/>
      <c r="AJ514" s="508"/>
      <c r="AK514" s="518"/>
      <c r="AL514" s="518"/>
      <c r="AM514" s="518"/>
      <c r="AN514" s="508" t="s">
        <v>447</v>
      </c>
      <c r="AO514" s="508"/>
    </row>
    <row r="515" spans="2:41" ht="35.1" hidden="1" customHeight="1" x14ac:dyDescent="0.25">
      <c r="B515" s="508">
        <v>507</v>
      </c>
      <c r="C515" s="508" t="s">
        <v>203</v>
      </c>
      <c r="D515" s="549" t="s">
        <v>468</v>
      </c>
      <c r="E515" s="508"/>
      <c r="F515" s="515"/>
      <c r="G515" s="508"/>
      <c r="H515" s="544" t="s">
        <v>941</v>
      </c>
      <c r="I515" s="513" t="s">
        <v>3810</v>
      </c>
      <c r="J515" s="508" t="s">
        <v>464</v>
      </c>
      <c r="K515" s="515"/>
      <c r="L515" s="508" t="s">
        <v>144</v>
      </c>
      <c r="M515" s="508" t="s">
        <v>3636</v>
      </c>
      <c r="N515" s="508" t="s">
        <v>152</v>
      </c>
      <c r="O515" s="508" t="s">
        <v>182</v>
      </c>
      <c r="P515" s="517">
        <v>2.5</v>
      </c>
      <c r="Q515" s="517">
        <v>2.4</v>
      </c>
      <c r="R515" s="508"/>
      <c r="S515" s="517" t="s">
        <v>451</v>
      </c>
      <c r="T515" s="508" t="s">
        <v>172</v>
      </c>
      <c r="U515" s="517">
        <v>0.6</v>
      </c>
      <c r="V515" s="508">
        <v>20</v>
      </c>
      <c r="W515" s="518">
        <v>84</v>
      </c>
      <c r="X515" s="508"/>
      <c r="Y515" s="517"/>
      <c r="Z515" s="519">
        <f t="shared" si="11"/>
        <v>28</v>
      </c>
      <c r="AA515" s="508"/>
      <c r="AB515" s="508"/>
      <c r="AC515" s="508"/>
      <c r="AD515" s="508"/>
      <c r="AE515" s="508"/>
      <c r="AF515" s="508"/>
      <c r="AG515" s="508"/>
      <c r="AH515" s="508"/>
      <c r="AI515" s="508"/>
      <c r="AJ515" s="508"/>
      <c r="AK515" s="518"/>
      <c r="AL515" s="518"/>
      <c r="AM515" s="518"/>
      <c r="AN515" s="508" t="s">
        <v>447</v>
      </c>
      <c r="AO515" s="508"/>
    </row>
    <row r="516" spans="2:41" ht="35.1" hidden="1" customHeight="1" x14ac:dyDescent="0.25">
      <c r="B516" s="508">
        <v>508</v>
      </c>
      <c r="C516" s="508" t="s">
        <v>203</v>
      </c>
      <c r="D516" s="549" t="s">
        <v>469</v>
      </c>
      <c r="E516" s="508"/>
      <c r="F516" s="515"/>
      <c r="G516" s="508"/>
      <c r="H516" s="544" t="s">
        <v>921</v>
      </c>
      <c r="I516" s="513" t="s">
        <v>3810</v>
      </c>
      <c r="J516" s="508" t="s">
        <v>464</v>
      </c>
      <c r="K516" s="515"/>
      <c r="L516" s="508" t="s">
        <v>144</v>
      </c>
      <c r="M516" s="508" t="s">
        <v>3636</v>
      </c>
      <c r="N516" s="508" t="s">
        <v>153</v>
      </c>
      <c r="O516" s="508" t="s">
        <v>178</v>
      </c>
      <c r="P516" s="517">
        <v>1</v>
      </c>
      <c r="Q516" s="517">
        <v>0.7</v>
      </c>
      <c r="R516" s="508"/>
      <c r="S516" s="517">
        <v>1</v>
      </c>
      <c r="T516" s="508" t="s">
        <v>172</v>
      </c>
      <c r="U516" s="517">
        <v>1</v>
      </c>
      <c r="V516" s="508">
        <v>27</v>
      </c>
      <c r="W516" s="518">
        <v>85.5</v>
      </c>
      <c r="X516" s="508"/>
      <c r="Y516" s="517"/>
      <c r="Z516" s="519">
        <f t="shared" si="11"/>
        <v>28.5</v>
      </c>
      <c r="AA516" s="508"/>
      <c r="AB516" s="508"/>
      <c r="AC516" s="508"/>
      <c r="AD516" s="508"/>
      <c r="AE516" s="508"/>
      <c r="AF516" s="508"/>
      <c r="AG516" s="508"/>
      <c r="AH516" s="508"/>
      <c r="AI516" s="508"/>
      <c r="AJ516" s="508"/>
      <c r="AK516" s="518"/>
      <c r="AL516" s="518"/>
      <c r="AM516" s="518"/>
      <c r="AN516" s="508" t="s">
        <v>447</v>
      </c>
      <c r="AO516" s="508"/>
    </row>
    <row r="517" spans="2:41" ht="35.1" hidden="1" customHeight="1" x14ac:dyDescent="0.25">
      <c r="B517" s="508">
        <v>509</v>
      </c>
      <c r="C517" s="508" t="s">
        <v>203</v>
      </c>
      <c r="D517" s="549" t="s">
        <v>470</v>
      </c>
      <c r="E517" s="508"/>
      <c r="F517" s="515"/>
      <c r="G517" s="508"/>
      <c r="H517" s="544" t="s">
        <v>921</v>
      </c>
      <c r="I517" s="513" t="s">
        <v>3810</v>
      </c>
      <c r="J517" s="508" t="s">
        <v>464</v>
      </c>
      <c r="K517" s="515"/>
      <c r="L517" s="508" t="s">
        <v>144</v>
      </c>
      <c r="M517" s="508" t="s">
        <v>3636</v>
      </c>
      <c r="N517" s="508" t="s">
        <v>153</v>
      </c>
      <c r="O517" s="508" t="s">
        <v>178</v>
      </c>
      <c r="P517" s="517">
        <v>1</v>
      </c>
      <c r="Q517" s="517">
        <v>0.8</v>
      </c>
      <c r="R517" s="508"/>
      <c r="S517" s="517">
        <v>1.3</v>
      </c>
      <c r="T517" s="508" t="s">
        <v>172</v>
      </c>
      <c r="U517" s="517">
        <v>0.8</v>
      </c>
      <c r="V517" s="508">
        <v>27</v>
      </c>
      <c r="W517" s="518">
        <v>68</v>
      </c>
      <c r="X517" s="508"/>
      <c r="Y517" s="517"/>
      <c r="Z517" s="519">
        <f t="shared" si="11"/>
        <v>22.666666666666668</v>
      </c>
      <c r="AA517" s="508"/>
      <c r="AB517" s="508"/>
      <c r="AC517" s="508"/>
      <c r="AD517" s="508"/>
      <c r="AE517" s="508"/>
      <c r="AF517" s="508"/>
      <c r="AG517" s="508"/>
      <c r="AH517" s="508"/>
      <c r="AI517" s="508"/>
      <c r="AJ517" s="508"/>
      <c r="AK517" s="518"/>
      <c r="AL517" s="518"/>
      <c r="AM517" s="518"/>
      <c r="AN517" s="508" t="s">
        <v>447</v>
      </c>
      <c r="AO517" s="508"/>
    </row>
    <row r="518" spans="2:41" ht="35.1" hidden="1" customHeight="1" x14ac:dyDescent="0.25">
      <c r="B518" s="508">
        <v>510</v>
      </c>
      <c r="C518" s="508" t="s">
        <v>203</v>
      </c>
      <c r="D518" s="549" t="s">
        <v>471</v>
      </c>
      <c r="E518" s="508"/>
      <c r="F518" s="515"/>
      <c r="G518" s="508"/>
      <c r="H518" s="544" t="s">
        <v>922</v>
      </c>
      <c r="I518" s="513" t="s">
        <v>3810</v>
      </c>
      <c r="J518" s="508" t="s">
        <v>464</v>
      </c>
      <c r="K518" s="515"/>
      <c r="L518" s="508" t="s">
        <v>144</v>
      </c>
      <c r="M518" s="508" t="s">
        <v>3636</v>
      </c>
      <c r="N518" s="508" t="s">
        <v>153</v>
      </c>
      <c r="O518" s="508" t="s">
        <v>179</v>
      </c>
      <c r="P518" s="517">
        <v>1.3</v>
      </c>
      <c r="Q518" s="517">
        <v>1.2</v>
      </c>
      <c r="R518" s="508"/>
      <c r="S518" s="517">
        <v>2.2000000000000002</v>
      </c>
      <c r="T518" s="508" t="s">
        <v>172</v>
      </c>
      <c r="U518" s="517">
        <v>0.9</v>
      </c>
      <c r="V518" s="508">
        <v>25</v>
      </c>
      <c r="W518" s="518">
        <v>64</v>
      </c>
      <c r="X518" s="508"/>
      <c r="Y518" s="517"/>
      <c r="Z518" s="519">
        <f t="shared" si="11"/>
        <v>21.333333333333332</v>
      </c>
      <c r="AA518" s="508"/>
      <c r="AB518" s="508"/>
      <c r="AC518" s="508"/>
      <c r="AD518" s="508"/>
      <c r="AE518" s="508"/>
      <c r="AF518" s="508"/>
      <c r="AG518" s="508"/>
      <c r="AH518" s="508"/>
      <c r="AI518" s="508"/>
      <c r="AJ518" s="508"/>
      <c r="AK518" s="518"/>
      <c r="AL518" s="518"/>
      <c r="AM518" s="518"/>
      <c r="AN518" s="508" t="s">
        <v>447</v>
      </c>
      <c r="AO518" s="508"/>
    </row>
    <row r="519" spans="2:41" ht="35.1" hidden="1" customHeight="1" x14ac:dyDescent="0.25">
      <c r="B519" s="508">
        <v>511</v>
      </c>
      <c r="C519" s="508" t="s">
        <v>203</v>
      </c>
      <c r="D519" s="549" t="s">
        <v>472</v>
      </c>
      <c r="E519" s="508"/>
      <c r="F519" s="515"/>
      <c r="G519" s="508"/>
      <c r="H519" s="544" t="s">
        <v>923</v>
      </c>
      <c r="I519" s="513" t="s">
        <v>3810</v>
      </c>
      <c r="J519" s="508" t="s">
        <v>464</v>
      </c>
      <c r="K519" s="515"/>
      <c r="L519" s="508" t="s">
        <v>144</v>
      </c>
      <c r="M519" s="508" t="s">
        <v>3636</v>
      </c>
      <c r="N519" s="508" t="s">
        <v>153</v>
      </c>
      <c r="O519" s="508" t="s">
        <v>180</v>
      </c>
      <c r="P519" s="517">
        <v>1.4</v>
      </c>
      <c r="Q519" s="517">
        <v>1.2</v>
      </c>
      <c r="R519" s="508"/>
      <c r="S519" s="517">
        <v>1.9</v>
      </c>
      <c r="T519" s="508" t="s">
        <v>172</v>
      </c>
      <c r="U519" s="517">
        <v>0.94</v>
      </c>
      <c r="V519" s="508">
        <v>26.28</v>
      </c>
      <c r="W519" s="518">
        <v>88</v>
      </c>
      <c r="X519" s="508"/>
      <c r="Y519" s="517"/>
      <c r="Z519" s="519">
        <f t="shared" si="11"/>
        <v>29.333333333333332</v>
      </c>
      <c r="AA519" s="508"/>
      <c r="AB519" s="508"/>
      <c r="AC519" s="508"/>
      <c r="AD519" s="508"/>
      <c r="AE519" s="508"/>
      <c r="AF519" s="508"/>
      <c r="AG519" s="508"/>
      <c r="AH519" s="508"/>
      <c r="AI519" s="508"/>
      <c r="AJ519" s="508"/>
      <c r="AK519" s="518"/>
      <c r="AL519" s="518"/>
      <c r="AM519" s="518"/>
      <c r="AN519" s="508" t="s">
        <v>447</v>
      </c>
      <c r="AO519" s="508"/>
    </row>
    <row r="520" spans="2:41" ht="35.1" hidden="1" customHeight="1" x14ac:dyDescent="0.25">
      <c r="B520" s="508">
        <v>512</v>
      </c>
      <c r="C520" s="508" t="s">
        <v>203</v>
      </c>
      <c r="D520" s="600" t="s">
        <v>496</v>
      </c>
      <c r="E520" s="565"/>
      <c r="F520" s="515"/>
      <c r="G520" s="508"/>
      <c r="H520" s="544" t="s">
        <v>934</v>
      </c>
      <c r="I520" s="513" t="s">
        <v>3810</v>
      </c>
      <c r="J520" s="508" t="s">
        <v>464</v>
      </c>
      <c r="K520" s="515"/>
      <c r="L520" s="508" t="s">
        <v>144</v>
      </c>
      <c r="M520" s="508" t="s">
        <v>3636</v>
      </c>
      <c r="N520" s="508" t="s">
        <v>154</v>
      </c>
      <c r="O520" s="508" t="s">
        <v>181</v>
      </c>
      <c r="P520" s="517">
        <v>2.1</v>
      </c>
      <c r="Q520" s="517">
        <v>1.8</v>
      </c>
      <c r="R520" s="508"/>
      <c r="S520" s="517">
        <v>1.9</v>
      </c>
      <c r="T520" s="508" t="s">
        <v>172</v>
      </c>
      <c r="U520" s="517">
        <v>0.7</v>
      </c>
      <c r="V520" s="508">
        <v>20</v>
      </c>
      <c r="W520" s="518">
        <v>99</v>
      </c>
      <c r="X520" s="508"/>
      <c r="Y520" s="517"/>
      <c r="Z520" s="519">
        <f t="shared" si="11"/>
        <v>33</v>
      </c>
      <c r="AA520" s="508"/>
      <c r="AB520" s="508"/>
      <c r="AC520" s="508"/>
      <c r="AD520" s="508"/>
      <c r="AE520" s="508"/>
      <c r="AF520" s="508"/>
      <c r="AG520" s="508"/>
      <c r="AH520" s="508"/>
      <c r="AI520" s="508"/>
      <c r="AJ520" s="508"/>
      <c r="AK520" s="518"/>
      <c r="AL520" s="518"/>
      <c r="AM520" s="518"/>
      <c r="AN520" s="508" t="s">
        <v>447</v>
      </c>
      <c r="AO520" s="508"/>
    </row>
    <row r="521" spans="2:41" ht="35.1" hidden="1" customHeight="1" x14ac:dyDescent="0.25">
      <c r="B521" s="508">
        <v>513</v>
      </c>
      <c r="C521" s="508" t="s">
        <v>203</v>
      </c>
      <c r="D521" s="549" t="s">
        <v>474</v>
      </c>
      <c r="E521" s="508"/>
      <c r="F521" s="515"/>
      <c r="G521" s="508"/>
      <c r="H521" s="544" t="s">
        <v>1817</v>
      </c>
      <c r="I521" s="513" t="s">
        <v>3810</v>
      </c>
      <c r="J521" s="508" t="s">
        <v>464</v>
      </c>
      <c r="K521" s="515"/>
      <c r="L521" s="508" t="s">
        <v>144</v>
      </c>
      <c r="M521" s="508" t="s">
        <v>3636</v>
      </c>
      <c r="N521" s="508" t="s">
        <v>154</v>
      </c>
      <c r="O521" s="508" t="s">
        <v>180</v>
      </c>
      <c r="P521" s="517">
        <v>1.7</v>
      </c>
      <c r="Q521" s="517">
        <v>1.0900000000000001</v>
      </c>
      <c r="R521" s="508"/>
      <c r="S521" s="517">
        <v>1.9</v>
      </c>
      <c r="T521" s="508" t="s">
        <v>172</v>
      </c>
      <c r="U521" s="517">
        <v>1</v>
      </c>
      <c r="V521" s="508">
        <v>26</v>
      </c>
      <c r="W521" s="518">
        <v>84.3</v>
      </c>
      <c r="X521" s="508"/>
      <c r="Y521" s="517"/>
      <c r="Z521" s="519">
        <f t="shared" si="11"/>
        <v>28.099999999999998</v>
      </c>
      <c r="AA521" s="508"/>
      <c r="AB521" s="508"/>
      <c r="AC521" s="508"/>
      <c r="AD521" s="508"/>
      <c r="AE521" s="508"/>
      <c r="AF521" s="508"/>
      <c r="AG521" s="508"/>
      <c r="AH521" s="508"/>
      <c r="AI521" s="508"/>
      <c r="AJ521" s="508"/>
      <c r="AK521" s="518"/>
      <c r="AL521" s="518"/>
      <c r="AM521" s="518"/>
      <c r="AN521" s="508" t="s">
        <v>447</v>
      </c>
      <c r="AO521" s="508"/>
    </row>
    <row r="522" spans="2:41" ht="35.1" hidden="1" customHeight="1" x14ac:dyDescent="0.25">
      <c r="B522" s="508">
        <v>514</v>
      </c>
      <c r="C522" s="508" t="s">
        <v>203</v>
      </c>
      <c r="D522" s="549" t="s">
        <v>473</v>
      </c>
      <c r="E522" s="508"/>
      <c r="F522" s="515"/>
      <c r="G522" s="508"/>
      <c r="H522" s="544" t="s">
        <v>925</v>
      </c>
      <c r="I522" s="513" t="s">
        <v>3810</v>
      </c>
      <c r="J522" s="508" t="s">
        <v>464</v>
      </c>
      <c r="K522" s="515"/>
      <c r="L522" s="508" t="s">
        <v>144</v>
      </c>
      <c r="M522" s="508" t="s">
        <v>3636</v>
      </c>
      <c r="N522" s="508" t="s">
        <v>154</v>
      </c>
      <c r="O522" s="508" t="s">
        <v>181</v>
      </c>
      <c r="P522" s="517">
        <v>1.9</v>
      </c>
      <c r="Q522" s="517">
        <v>1.9</v>
      </c>
      <c r="R522" s="508"/>
      <c r="S522" s="517">
        <v>3</v>
      </c>
      <c r="T522" s="508" t="s">
        <v>172</v>
      </c>
      <c r="U522" s="517">
        <v>0.94</v>
      </c>
      <c r="V522" s="508">
        <v>26.28</v>
      </c>
      <c r="W522" s="518">
        <v>88</v>
      </c>
      <c r="X522" s="508"/>
      <c r="Y522" s="517"/>
      <c r="Z522" s="519">
        <f t="shared" si="11"/>
        <v>29.333333333333332</v>
      </c>
      <c r="AA522" s="508"/>
      <c r="AB522" s="508"/>
      <c r="AC522" s="508"/>
      <c r="AD522" s="508"/>
      <c r="AE522" s="508"/>
      <c r="AF522" s="508"/>
      <c r="AG522" s="508"/>
      <c r="AH522" s="508"/>
      <c r="AI522" s="508"/>
      <c r="AJ522" s="508"/>
      <c r="AK522" s="518"/>
      <c r="AL522" s="518"/>
      <c r="AM522" s="518"/>
      <c r="AN522" s="508" t="s">
        <v>447</v>
      </c>
      <c r="AO522" s="508"/>
    </row>
    <row r="523" spans="2:41" ht="35.1" hidden="1" customHeight="1" x14ac:dyDescent="0.25">
      <c r="B523" s="508">
        <v>515</v>
      </c>
      <c r="C523" s="508" t="s">
        <v>203</v>
      </c>
      <c r="D523" s="549" t="s">
        <v>475</v>
      </c>
      <c r="E523" s="508"/>
      <c r="F523" s="515"/>
      <c r="G523" s="508"/>
      <c r="H523" s="544" t="s">
        <v>926</v>
      </c>
      <c r="I523" s="513" t="s">
        <v>3810</v>
      </c>
      <c r="J523" s="508" t="s">
        <v>464</v>
      </c>
      <c r="K523" s="515"/>
      <c r="L523" s="508" t="s">
        <v>144</v>
      </c>
      <c r="M523" s="508" t="s">
        <v>3636</v>
      </c>
      <c r="N523" s="508" t="s">
        <v>154</v>
      </c>
      <c r="O523" s="508" t="s">
        <v>178</v>
      </c>
      <c r="P523" s="517">
        <v>1</v>
      </c>
      <c r="Q523" s="517">
        <v>0.9</v>
      </c>
      <c r="R523" s="508"/>
      <c r="S523" s="517">
        <v>1.9</v>
      </c>
      <c r="T523" s="508" t="s">
        <v>172</v>
      </c>
      <c r="U523" s="517">
        <v>0.9</v>
      </c>
      <c r="V523" s="508">
        <v>29</v>
      </c>
      <c r="W523" s="518">
        <v>81</v>
      </c>
      <c r="X523" s="508"/>
      <c r="Y523" s="517"/>
      <c r="Z523" s="519">
        <f t="shared" si="11"/>
        <v>27</v>
      </c>
      <c r="AA523" s="508"/>
      <c r="AB523" s="508"/>
      <c r="AC523" s="508"/>
      <c r="AD523" s="508"/>
      <c r="AE523" s="508"/>
      <c r="AF523" s="508"/>
      <c r="AG523" s="508"/>
      <c r="AH523" s="508"/>
      <c r="AI523" s="508"/>
      <c r="AJ523" s="508"/>
      <c r="AK523" s="518"/>
      <c r="AL523" s="518"/>
      <c r="AM523" s="518"/>
      <c r="AN523" s="508" t="s">
        <v>447</v>
      </c>
      <c r="AO523" s="508"/>
    </row>
    <row r="524" spans="2:41" ht="35.1" hidden="1" customHeight="1" x14ac:dyDescent="0.25">
      <c r="B524" s="508">
        <v>516</v>
      </c>
      <c r="C524" s="508" t="s">
        <v>203</v>
      </c>
      <c r="D524" s="549" t="s">
        <v>476</v>
      </c>
      <c r="E524" s="508"/>
      <c r="F524" s="515"/>
      <c r="G524" s="508"/>
      <c r="H524" s="544" t="s">
        <v>927</v>
      </c>
      <c r="I524" s="513" t="s">
        <v>3810</v>
      </c>
      <c r="J524" s="508" t="s">
        <v>464</v>
      </c>
      <c r="K524" s="515"/>
      <c r="L524" s="508" t="s">
        <v>144</v>
      </c>
      <c r="M524" s="508" t="s">
        <v>3636</v>
      </c>
      <c r="N524" s="508" t="s">
        <v>154</v>
      </c>
      <c r="O524" s="508" t="s">
        <v>179</v>
      </c>
      <c r="P524" s="517">
        <v>1.2</v>
      </c>
      <c r="Q524" s="517">
        <v>1.1000000000000001</v>
      </c>
      <c r="R524" s="508"/>
      <c r="S524" s="517">
        <v>1.3</v>
      </c>
      <c r="T524" s="508" t="s">
        <v>172</v>
      </c>
      <c r="U524" s="517">
        <v>0.9</v>
      </c>
      <c r="V524" s="508">
        <v>24</v>
      </c>
      <c r="W524" s="518">
        <v>98</v>
      </c>
      <c r="X524" s="508"/>
      <c r="Y524" s="517"/>
      <c r="Z524" s="519">
        <f t="shared" si="11"/>
        <v>32.666666666666664</v>
      </c>
      <c r="AA524" s="508"/>
      <c r="AB524" s="508"/>
      <c r="AC524" s="508"/>
      <c r="AD524" s="508"/>
      <c r="AE524" s="508"/>
      <c r="AF524" s="508"/>
      <c r="AG524" s="508"/>
      <c r="AH524" s="508"/>
      <c r="AI524" s="508"/>
      <c r="AJ524" s="508"/>
      <c r="AK524" s="518"/>
      <c r="AL524" s="518"/>
      <c r="AM524" s="518"/>
      <c r="AN524" s="508" t="s">
        <v>447</v>
      </c>
      <c r="AO524" s="508"/>
    </row>
    <row r="525" spans="2:41" ht="35.1" hidden="1" customHeight="1" x14ac:dyDescent="0.25">
      <c r="B525" s="508">
        <v>517</v>
      </c>
      <c r="C525" s="508" t="s">
        <v>203</v>
      </c>
      <c r="D525" s="549" t="s">
        <v>477</v>
      </c>
      <c r="E525" s="508"/>
      <c r="F525" s="515"/>
      <c r="G525" s="508"/>
      <c r="H525" s="544" t="s">
        <v>928</v>
      </c>
      <c r="I525" s="513" t="s">
        <v>3810</v>
      </c>
      <c r="J525" s="508" t="s">
        <v>464</v>
      </c>
      <c r="K525" s="515"/>
      <c r="L525" s="508" t="s">
        <v>144</v>
      </c>
      <c r="M525" s="508" t="s">
        <v>3636</v>
      </c>
      <c r="N525" s="508" t="s">
        <v>154</v>
      </c>
      <c r="O525" s="508" t="s">
        <v>180</v>
      </c>
      <c r="P525" s="517">
        <v>1.7</v>
      </c>
      <c r="Q525" s="517">
        <v>1.5</v>
      </c>
      <c r="R525" s="508"/>
      <c r="S525" s="517">
        <v>2</v>
      </c>
      <c r="T525" s="508" t="s">
        <v>172</v>
      </c>
      <c r="U525" s="517">
        <v>1</v>
      </c>
      <c r="V525" s="508">
        <v>27</v>
      </c>
      <c r="W525" s="518">
        <v>76.5</v>
      </c>
      <c r="X525" s="508"/>
      <c r="Y525" s="517"/>
      <c r="Z525" s="519">
        <f t="shared" si="11"/>
        <v>25.5</v>
      </c>
      <c r="AA525" s="508"/>
      <c r="AB525" s="508"/>
      <c r="AC525" s="508"/>
      <c r="AD525" s="508"/>
      <c r="AE525" s="508"/>
      <c r="AF525" s="508"/>
      <c r="AG525" s="508"/>
      <c r="AH525" s="508"/>
      <c r="AI525" s="508"/>
      <c r="AJ525" s="508"/>
      <c r="AK525" s="518"/>
      <c r="AL525" s="518"/>
      <c r="AM525" s="518"/>
      <c r="AN525" s="508" t="s">
        <v>447</v>
      </c>
      <c r="AO525" s="508"/>
    </row>
    <row r="526" spans="2:41" ht="35.1" hidden="1" customHeight="1" x14ac:dyDescent="0.25">
      <c r="B526" s="508">
        <v>518</v>
      </c>
      <c r="C526" s="508" t="s">
        <v>203</v>
      </c>
      <c r="D526" s="549" t="s">
        <v>478</v>
      </c>
      <c r="E526" s="508"/>
      <c r="F526" s="515"/>
      <c r="G526" s="508"/>
      <c r="H526" s="544" t="s">
        <v>929</v>
      </c>
      <c r="I526" s="513" t="s">
        <v>3810</v>
      </c>
      <c r="J526" s="508" t="s">
        <v>464</v>
      </c>
      <c r="K526" s="515"/>
      <c r="L526" s="508" t="s">
        <v>144</v>
      </c>
      <c r="M526" s="508" t="s">
        <v>3636</v>
      </c>
      <c r="N526" s="508" t="s">
        <v>154</v>
      </c>
      <c r="O526" s="508" t="s">
        <v>181</v>
      </c>
      <c r="P526" s="517">
        <v>2.1</v>
      </c>
      <c r="Q526" s="517">
        <v>1.9</v>
      </c>
      <c r="R526" s="508"/>
      <c r="S526" s="517">
        <v>2.4</v>
      </c>
      <c r="T526" s="508" t="s">
        <v>172</v>
      </c>
      <c r="U526" s="517">
        <v>0.9</v>
      </c>
      <c r="V526" s="508">
        <v>27</v>
      </c>
      <c r="W526" s="518">
        <v>100</v>
      </c>
      <c r="X526" s="508"/>
      <c r="Y526" s="517"/>
      <c r="Z526" s="519">
        <f t="shared" si="11"/>
        <v>33.333333333333336</v>
      </c>
      <c r="AA526" s="508"/>
      <c r="AB526" s="508"/>
      <c r="AC526" s="508"/>
      <c r="AD526" s="508"/>
      <c r="AE526" s="508"/>
      <c r="AF526" s="508"/>
      <c r="AG526" s="508"/>
      <c r="AH526" s="508"/>
      <c r="AI526" s="508"/>
      <c r="AJ526" s="508"/>
      <c r="AK526" s="518"/>
      <c r="AL526" s="518"/>
      <c r="AM526" s="518"/>
      <c r="AN526" s="508" t="s">
        <v>447</v>
      </c>
      <c r="AO526" s="508"/>
    </row>
    <row r="527" spans="2:41" ht="35.1" hidden="1" customHeight="1" x14ac:dyDescent="0.25">
      <c r="B527" s="508">
        <v>519</v>
      </c>
      <c r="C527" s="508" t="s">
        <v>203</v>
      </c>
      <c r="D527" s="549" t="s">
        <v>479</v>
      </c>
      <c r="E527" s="508"/>
      <c r="F527" s="515"/>
      <c r="G527" s="508"/>
      <c r="H527" s="544" t="s">
        <v>930</v>
      </c>
      <c r="I527" s="513" t="s">
        <v>3810</v>
      </c>
      <c r="J527" s="508" t="s">
        <v>464</v>
      </c>
      <c r="K527" s="515"/>
      <c r="L527" s="508" t="s">
        <v>144</v>
      </c>
      <c r="M527" s="508" t="s">
        <v>3636</v>
      </c>
      <c r="N527" s="508" t="s">
        <v>154</v>
      </c>
      <c r="O527" s="508" t="s">
        <v>183</v>
      </c>
      <c r="P527" s="517">
        <v>3.5</v>
      </c>
      <c r="Q527" s="517">
        <v>3.4</v>
      </c>
      <c r="R527" s="508"/>
      <c r="S527" s="517">
        <v>3.8</v>
      </c>
      <c r="T527" s="508" t="s">
        <v>172</v>
      </c>
      <c r="U527" s="517">
        <v>0.7</v>
      </c>
      <c r="V527" s="508">
        <v>23</v>
      </c>
      <c r="W527" s="518">
        <v>94.5</v>
      </c>
      <c r="X527" s="508"/>
      <c r="Y527" s="517"/>
      <c r="Z527" s="519">
        <f t="shared" si="11"/>
        <v>31.5</v>
      </c>
      <c r="AA527" s="508"/>
      <c r="AB527" s="508"/>
      <c r="AC527" s="508"/>
      <c r="AD527" s="508"/>
      <c r="AE527" s="508"/>
      <c r="AF527" s="508"/>
      <c r="AG527" s="508"/>
      <c r="AH527" s="508"/>
      <c r="AI527" s="508"/>
      <c r="AJ527" s="508"/>
      <c r="AK527" s="518"/>
      <c r="AL527" s="518"/>
      <c r="AM527" s="518"/>
      <c r="AN527" s="508" t="s">
        <v>447</v>
      </c>
      <c r="AO527" s="508"/>
    </row>
    <row r="528" spans="2:41" ht="35.1" hidden="1" customHeight="1" x14ac:dyDescent="0.25">
      <c r="B528" s="508">
        <v>520</v>
      </c>
      <c r="C528" s="508" t="s">
        <v>203</v>
      </c>
      <c r="D528" s="549" t="s">
        <v>497</v>
      </c>
      <c r="E528" s="508"/>
      <c r="F528" s="515"/>
      <c r="G528" s="508"/>
      <c r="H528" s="544" t="s">
        <v>934</v>
      </c>
      <c r="I528" s="513" t="s">
        <v>3810</v>
      </c>
      <c r="J528" s="508" t="s">
        <v>464</v>
      </c>
      <c r="K528" s="515"/>
      <c r="L528" s="508" t="s">
        <v>144</v>
      </c>
      <c r="M528" s="508" t="s">
        <v>3636</v>
      </c>
      <c r="N528" s="508" t="s">
        <v>155</v>
      </c>
      <c r="O528" s="508" t="s">
        <v>181</v>
      </c>
      <c r="P528" s="517">
        <v>2.1</v>
      </c>
      <c r="Q528" s="517">
        <v>1.7</v>
      </c>
      <c r="R528" s="508"/>
      <c r="S528" s="517">
        <v>2</v>
      </c>
      <c r="T528" s="508" t="s">
        <v>172</v>
      </c>
      <c r="U528" s="517">
        <v>1</v>
      </c>
      <c r="V528" s="508">
        <v>29</v>
      </c>
      <c r="W528" s="518">
        <v>90</v>
      </c>
      <c r="X528" s="508"/>
      <c r="Y528" s="517"/>
      <c r="Z528" s="519">
        <f t="shared" si="11"/>
        <v>30</v>
      </c>
      <c r="AA528" s="508"/>
      <c r="AB528" s="508"/>
      <c r="AC528" s="508"/>
      <c r="AD528" s="508"/>
      <c r="AE528" s="508"/>
      <c r="AF528" s="508"/>
      <c r="AG528" s="508"/>
      <c r="AH528" s="508"/>
      <c r="AI528" s="508"/>
      <c r="AJ528" s="508"/>
      <c r="AK528" s="518"/>
      <c r="AL528" s="518"/>
      <c r="AM528" s="518"/>
      <c r="AN528" s="508" t="s">
        <v>447</v>
      </c>
      <c r="AO528" s="508"/>
    </row>
    <row r="529" spans="2:41" ht="35.1" hidden="1" customHeight="1" x14ac:dyDescent="0.25">
      <c r="B529" s="508">
        <v>521</v>
      </c>
      <c r="C529" s="508" t="s">
        <v>203</v>
      </c>
      <c r="D529" s="549" t="s">
        <v>480</v>
      </c>
      <c r="E529" s="508"/>
      <c r="F529" s="515"/>
      <c r="G529" s="508"/>
      <c r="H529" s="544" t="s">
        <v>928</v>
      </c>
      <c r="I529" s="513" t="s">
        <v>3810</v>
      </c>
      <c r="J529" s="508" t="s">
        <v>464</v>
      </c>
      <c r="K529" s="515"/>
      <c r="L529" s="508" t="s">
        <v>144</v>
      </c>
      <c r="M529" s="508" t="s">
        <v>3636</v>
      </c>
      <c r="N529" s="508" t="s">
        <v>155</v>
      </c>
      <c r="O529" s="508" t="s">
        <v>180</v>
      </c>
      <c r="P529" s="517">
        <v>1.6</v>
      </c>
      <c r="Q529" s="517">
        <v>1.4</v>
      </c>
      <c r="R529" s="508"/>
      <c r="S529" s="517">
        <v>2</v>
      </c>
      <c r="T529" s="508" t="s">
        <v>172</v>
      </c>
      <c r="U529" s="517">
        <v>1</v>
      </c>
      <c r="V529" s="508">
        <v>24.6</v>
      </c>
      <c r="W529" s="518">
        <v>90</v>
      </c>
      <c r="X529" s="508"/>
      <c r="Y529" s="517"/>
      <c r="Z529" s="519">
        <f t="shared" si="11"/>
        <v>30</v>
      </c>
      <c r="AA529" s="508"/>
      <c r="AB529" s="508"/>
      <c r="AC529" s="508"/>
      <c r="AD529" s="508"/>
      <c r="AE529" s="508"/>
      <c r="AF529" s="508"/>
      <c r="AG529" s="508"/>
      <c r="AH529" s="508"/>
      <c r="AI529" s="508"/>
      <c r="AJ529" s="508"/>
      <c r="AK529" s="518"/>
      <c r="AL529" s="518"/>
      <c r="AM529" s="518"/>
      <c r="AN529" s="508" t="s">
        <v>447</v>
      </c>
      <c r="AO529" s="508"/>
    </row>
    <row r="530" spans="2:41" ht="35.1" hidden="1" customHeight="1" x14ac:dyDescent="0.25">
      <c r="B530" s="508">
        <v>522</v>
      </c>
      <c r="C530" s="508" t="s">
        <v>203</v>
      </c>
      <c r="D530" s="549" t="s">
        <v>481</v>
      </c>
      <c r="E530" s="508"/>
      <c r="F530" s="515"/>
      <c r="G530" s="508"/>
      <c r="H530" s="544" t="s">
        <v>929</v>
      </c>
      <c r="I530" s="513" t="s">
        <v>3810</v>
      </c>
      <c r="J530" s="508" t="s">
        <v>464</v>
      </c>
      <c r="K530" s="515"/>
      <c r="L530" s="508" t="s">
        <v>144</v>
      </c>
      <c r="M530" s="508" t="s">
        <v>3636</v>
      </c>
      <c r="N530" s="508" t="s">
        <v>155</v>
      </c>
      <c r="O530" s="508" t="s">
        <v>181</v>
      </c>
      <c r="P530" s="517">
        <v>2</v>
      </c>
      <c r="Q530" s="517">
        <v>1.7</v>
      </c>
      <c r="R530" s="508"/>
      <c r="S530" s="517">
        <v>3.4</v>
      </c>
      <c r="T530" s="508" t="s">
        <v>172</v>
      </c>
      <c r="U530" s="517">
        <v>1</v>
      </c>
      <c r="V530" s="508">
        <v>22</v>
      </c>
      <c r="W530" s="518">
        <v>76.5</v>
      </c>
      <c r="X530" s="508"/>
      <c r="Y530" s="517"/>
      <c r="Z530" s="519">
        <f t="shared" si="11"/>
        <v>25.5</v>
      </c>
      <c r="AA530" s="508"/>
      <c r="AB530" s="508"/>
      <c r="AC530" s="508"/>
      <c r="AD530" s="508"/>
      <c r="AE530" s="508"/>
      <c r="AF530" s="508"/>
      <c r="AG530" s="508"/>
      <c r="AH530" s="508"/>
      <c r="AI530" s="508"/>
      <c r="AJ530" s="508"/>
      <c r="AK530" s="518"/>
      <c r="AL530" s="518"/>
      <c r="AM530" s="518"/>
      <c r="AN530" s="508" t="s">
        <v>447</v>
      </c>
      <c r="AO530" s="508"/>
    </row>
    <row r="531" spans="2:41" ht="35.1" hidden="1" customHeight="1" x14ac:dyDescent="0.25">
      <c r="B531" s="508">
        <v>523</v>
      </c>
      <c r="C531" s="508" t="s">
        <v>203</v>
      </c>
      <c r="D531" s="549" t="s">
        <v>482</v>
      </c>
      <c r="E531" s="508"/>
      <c r="F531" s="515"/>
      <c r="G531" s="508"/>
      <c r="H531" s="544" t="s">
        <v>930</v>
      </c>
      <c r="I531" s="513" t="s">
        <v>3810</v>
      </c>
      <c r="J531" s="508" t="s">
        <v>464</v>
      </c>
      <c r="K531" s="515"/>
      <c r="L531" s="508" t="s">
        <v>144</v>
      </c>
      <c r="M531" s="508" t="s">
        <v>3636</v>
      </c>
      <c r="N531" s="508" t="s">
        <v>155</v>
      </c>
      <c r="O531" s="508" t="s">
        <v>183</v>
      </c>
      <c r="P531" s="517">
        <v>3.4</v>
      </c>
      <c r="Q531" s="517">
        <v>3</v>
      </c>
      <c r="R531" s="508"/>
      <c r="S531" s="517">
        <v>3.1</v>
      </c>
      <c r="T531" s="508" t="s">
        <v>172</v>
      </c>
      <c r="U531" s="517">
        <v>0.8</v>
      </c>
      <c r="V531" s="508">
        <v>26</v>
      </c>
      <c r="W531" s="518">
        <v>90</v>
      </c>
      <c r="X531" s="508"/>
      <c r="Y531" s="517"/>
      <c r="Z531" s="519">
        <f t="shared" si="11"/>
        <v>30</v>
      </c>
      <c r="AA531" s="508"/>
      <c r="AB531" s="508"/>
      <c r="AC531" s="508"/>
      <c r="AD531" s="508"/>
      <c r="AE531" s="508"/>
      <c r="AF531" s="508"/>
      <c r="AG531" s="508"/>
      <c r="AH531" s="508"/>
      <c r="AI531" s="508"/>
      <c r="AJ531" s="508"/>
      <c r="AK531" s="518"/>
      <c r="AL531" s="518"/>
      <c r="AM531" s="518"/>
      <c r="AN531" s="508" t="s">
        <v>447</v>
      </c>
      <c r="AO531" s="508"/>
    </row>
    <row r="532" spans="2:41" ht="35.1" hidden="1" customHeight="1" x14ac:dyDescent="0.25">
      <c r="B532" s="508">
        <v>524</v>
      </c>
      <c r="C532" s="508" t="s">
        <v>203</v>
      </c>
      <c r="D532" s="549" t="s">
        <v>939</v>
      </c>
      <c r="E532" s="508"/>
      <c r="F532" s="515"/>
      <c r="G532" s="508"/>
      <c r="H532" s="544" t="s">
        <v>938</v>
      </c>
      <c r="I532" s="513" t="s">
        <v>3810</v>
      </c>
      <c r="J532" s="508" t="s">
        <v>464</v>
      </c>
      <c r="K532" s="515"/>
      <c r="L532" s="508" t="s">
        <v>144</v>
      </c>
      <c r="M532" s="508" t="s">
        <v>3636</v>
      </c>
      <c r="N532" s="508" t="s">
        <v>157</v>
      </c>
      <c r="O532" s="508" t="s">
        <v>181</v>
      </c>
      <c r="P532" s="517">
        <v>2.1</v>
      </c>
      <c r="Q532" s="517">
        <v>1.6</v>
      </c>
      <c r="R532" s="508"/>
      <c r="S532" s="517">
        <v>2</v>
      </c>
      <c r="T532" s="508" t="s">
        <v>172</v>
      </c>
      <c r="U532" s="517">
        <v>1</v>
      </c>
      <c r="V532" s="508">
        <v>29</v>
      </c>
      <c r="W532" s="518">
        <v>90</v>
      </c>
      <c r="X532" s="508"/>
      <c r="Y532" s="517"/>
      <c r="Z532" s="519">
        <f t="shared" si="11"/>
        <v>30</v>
      </c>
      <c r="AA532" s="508"/>
      <c r="AB532" s="508"/>
      <c r="AC532" s="508"/>
      <c r="AD532" s="508"/>
      <c r="AE532" s="508"/>
      <c r="AF532" s="508"/>
      <c r="AG532" s="508"/>
      <c r="AH532" s="508"/>
      <c r="AI532" s="508"/>
      <c r="AJ532" s="508"/>
      <c r="AK532" s="518"/>
      <c r="AL532" s="518"/>
      <c r="AM532" s="518"/>
      <c r="AN532" s="508" t="s">
        <v>447</v>
      </c>
      <c r="AO532" s="508"/>
    </row>
    <row r="533" spans="2:41" ht="35.1" hidden="1" customHeight="1" x14ac:dyDescent="0.25">
      <c r="B533" s="508">
        <v>525</v>
      </c>
      <c r="C533" s="508" t="s">
        <v>203</v>
      </c>
      <c r="D533" s="549" t="s">
        <v>483</v>
      </c>
      <c r="E533" s="508"/>
      <c r="F533" s="515"/>
      <c r="G533" s="508"/>
      <c r="H533" s="566" t="s">
        <v>929</v>
      </c>
      <c r="I533" s="513" t="s">
        <v>3810</v>
      </c>
      <c r="J533" s="508" t="s">
        <v>464</v>
      </c>
      <c r="K533" s="515"/>
      <c r="L533" s="508" t="s">
        <v>144</v>
      </c>
      <c r="M533" s="508" t="s">
        <v>3636</v>
      </c>
      <c r="N533" s="508" t="s">
        <v>157</v>
      </c>
      <c r="O533" s="508" t="s">
        <v>181</v>
      </c>
      <c r="P533" s="517">
        <v>1.9</v>
      </c>
      <c r="Q533" s="517">
        <v>1.7</v>
      </c>
      <c r="R533" s="508"/>
      <c r="S533" s="517">
        <v>2.4</v>
      </c>
      <c r="T533" s="508" t="s">
        <v>172</v>
      </c>
      <c r="U533" s="517">
        <v>1</v>
      </c>
      <c r="V533" s="508">
        <v>24.6</v>
      </c>
      <c r="W533" s="518">
        <v>90</v>
      </c>
      <c r="X533" s="508"/>
      <c r="Y533" s="517"/>
      <c r="Z533" s="519">
        <f t="shared" si="11"/>
        <v>30</v>
      </c>
      <c r="AA533" s="508"/>
      <c r="AB533" s="508"/>
      <c r="AC533" s="508"/>
      <c r="AD533" s="508"/>
      <c r="AE533" s="508"/>
      <c r="AF533" s="508"/>
      <c r="AG533" s="508"/>
      <c r="AH533" s="508"/>
      <c r="AI533" s="508"/>
      <c r="AJ533" s="508"/>
      <c r="AK533" s="518"/>
      <c r="AL533" s="518"/>
      <c r="AM533" s="518"/>
      <c r="AN533" s="508" t="s">
        <v>447</v>
      </c>
      <c r="AO533" s="508"/>
    </row>
    <row r="534" spans="2:41" ht="35.1" hidden="1" customHeight="1" x14ac:dyDescent="0.25">
      <c r="B534" s="508">
        <v>526</v>
      </c>
      <c r="C534" s="508" t="s">
        <v>203</v>
      </c>
      <c r="D534" s="549" t="s">
        <v>495</v>
      </c>
      <c r="E534" s="508"/>
      <c r="F534" s="515"/>
      <c r="G534" s="508"/>
      <c r="H534" s="544" t="s">
        <v>933</v>
      </c>
      <c r="I534" s="513" t="s">
        <v>3810</v>
      </c>
      <c r="J534" s="508" t="s">
        <v>464</v>
      </c>
      <c r="K534" s="515"/>
      <c r="L534" s="508" t="s">
        <v>144</v>
      </c>
      <c r="M534" s="508" t="s">
        <v>3636</v>
      </c>
      <c r="N534" s="508" t="s">
        <v>154</v>
      </c>
      <c r="O534" s="508" t="s">
        <v>180</v>
      </c>
      <c r="P534" s="517">
        <v>1.7</v>
      </c>
      <c r="Q534" s="517">
        <v>1.5</v>
      </c>
      <c r="R534" s="508"/>
      <c r="S534" s="517">
        <v>1.9</v>
      </c>
      <c r="T534" s="508" t="s">
        <v>172</v>
      </c>
      <c r="U534" s="517">
        <v>1</v>
      </c>
      <c r="V534" s="508">
        <v>31</v>
      </c>
      <c r="W534" s="518">
        <v>99</v>
      </c>
      <c r="X534" s="508"/>
      <c r="Y534" s="517"/>
      <c r="Z534" s="519">
        <f t="shared" si="11"/>
        <v>33</v>
      </c>
      <c r="AA534" s="508"/>
      <c r="AB534" s="508"/>
      <c r="AC534" s="508"/>
      <c r="AD534" s="508"/>
      <c r="AE534" s="508"/>
      <c r="AF534" s="508"/>
      <c r="AG534" s="508"/>
      <c r="AH534" s="508"/>
      <c r="AI534" s="508"/>
      <c r="AJ534" s="508"/>
      <c r="AK534" s="518"/>
      <c r="AL534" s="518"/>
      <c r="AM534" s="518"/>
      <c r="AN534" s="508" t="s">
        <v>447</v>
      </c>
      <c r="AO534" s="508"/>
    </row>
    <row r="535" spans="2:41" ht="35.1" hidden="1" customHeight="1" x14ac:dyDescent="0.25">
      <c r="B535" s="508">
        <v>527</v>
      </c>
      <c r="C535" s="508" t="s">
        <v>203</v>
      </c>
      <c r="D535" s="549" t="s">
        <v>793</v>
      </c>
      <c r="E535" s="508"/>
      <c r="F535" s="511">
        <v>41478</v>
      </c>
      <c r="G535" s="516"/>
      <c r="H535" s="544" t="s">
        <v>796</v>
      </c>
      <c r="I535" s="513" t="s">
        <v>3810</v>
      </c>
      <c r="J535" s="516" t="s">
        <v>464</v>
      </c>
      <c r="K535" s="515"/>
      <c r="L535" s="508" t="s">
        <v>144</v>
      </c>
      <c r="M535" s="508" t="s">
        <v>3636</v>
      </c>
      <c r="N535" s="508" t="s">
        <v>153</v>
      </c>
      <c r="O535" s="508" t="s">
        <v>178</v>
      </c>
      <c r="P535" s="517"/>
      <c r="Q535" s="517">
        <v>1.3</v>
      </c>
      <c r="R535" s="508" t="s">
        <v>772</v>
      </c>
      <c r="S535" s="517"/>
      <c r="T535" s="508" t="s">
        <v>172</v>
      </c>
      <c r="U535" s="517"/>
      <c r="V535" s="508"/>
      <c r="W535" s="518">
        <v>86</v>
      </c>
      <c r="X535" s="508"/>
      <c r="Y535" s="517"/>
      <c r="Z535" s="519">
        <f t="shared" si="11"/>
        <v>28.666666666666668</v>
      </c>
      <c r="AA535" s="508"/>
      <c r="AB535" s="508"/>
      <c r="AC535" s="508"/>
      <c r="AD535" s="508"/>
      <c r="AE535" s="508"/>
      <c r="AF535" s="508"/>
      <c r="AG535" s="508"/>
      <c r="AH535" s="520"/>
      <c r="AI535" s="520"/>
      <c r="AJ535" s="520"/>
      <c r="AK535" s="521"/>
      <c r="AL535" s="521"/>
      <c r="AM535" s="521"/>
      <c r="AN535" s="508"/>
      <c r="AO535" s="520"/>
    </row>
    <row r="536" spans="2:41" ht="35.1" hidden="1" customHeight="1" x14ac:dyDescent="0.25">
      <c r="B536" s="508">
        <v>528</v>
      </c>
      <c r="C536" s="508" t="s">
        <v>203</v>
      </c>
      <c r="D536" s="549"/>
      <c r="E536" s="508"/>
      <c r="F536" s="511">
        <v>41478</v>
      </c>
      <c r="G536" s="516"/>
      <c r="H536" s="544" t="s">
        <v>796</v>
      </c>
      <c r="I536" s="513" t="s">
        <v>3810</v>
      </c>
      <c r="J536" s="516" t="s">
        <v>464</v>
      </c>
      <c r="K536" s="515"/>
      <c r="L536" s="508" t="s">
        <v>144</v>
      </c>
      <c r="M536" s="508" t="s">
        <v>3636</v>
      </c>
      <c r="N536" s="508" t="s">
        <v>153</v>
      </c>
      <c r="O536" s="508" t="s">
        <v>178</v>
      </c>
      <c r="P536" s="517"/>
      <c r="Q536" s="517">
        <v>1.2</v>
      </c>
      <c r="R536" s="508" t="s">
        <v>772</v>
      </c>
      <c r="S536" s="517"/>
      <c r="T536" s="508" t="s">
        <v>172</v>
      </c>
      <c r="U536" s="517"/>
      <c r="V536" s="508"/>
      <c r="W536" s="518">
        <v>86</v>
      </c>
      <c r="X536" s="508"/>
      <c r="Y536" s="517"/>
      <c r="Z536" s="519">
        <f t="shared" si="11"/>
        <v>28.666666666666668</v>
      </c>
      <c r="AA536" s="508"/>
      <c r="AB536" s="508"/>
      <c r="AC536" s="508"/>
      <c r="AD536" s="508"/>
      <c r="AE536" s="508"/>
      <c r="AF536" s="508"/>
      <c r="AG536" s="508"/>
      <c r="AH536" s="520"/>
      <c r="AI536" s="520"/>
      <c r="AJ536" s="520"/>
      <c r="AK536" s="521"/>
      <c r="AL536" s="521"/>
      <c r="AM536" s="521"/>
      <c r="AN536" s="508"/>
      <c r="AO536" s="520"/>
    </row>
    <row r="537" spans="2:41" ht="35.1" hidden="1" customHeight="1" x14ac:dyDescent="0.25">
      <c r="B537" s="508">
        <v>529</v>
      </c>
      <c r="C537" s="508" t="s">
        <v>203</v>
      </c>
      <c r="D537" s="549"/>
      <c r="E537" s="508"/>
      <c r="F537" s="511">
        <v>41478</v>
      </c>
      <c r="G537" s="516"/>
      <c r="H537" s="544" t="s">
        <v>801</v>
      </c>
      <c r="I537" s="513" t="s">
        <v>3810</v>
      </c>
      <c r="J537" s="516" t="s">
        <v>464</v>
      </c>
      <c r="K537" s="515"/>
      <c r="L537" s="508" t="s">
        <v>144</v>
      </c>
      <c r="M537" s="508" t="s">
        <v>3636</v>
      </c>
      <c r="N537" s="508" t="s">
        <v>154</v>
      </c>
      <c r="O537" s="508" t="s">
        <v>181</v>
      </c>
      <c r="P537" s="517"/>
      <c r="Q537" s="517">
        <v>1.9</v>
      </c>
      <c r="R537" s="508" t="s">
        <v>802</v>
      </c>
      <c r="S537" s="517"/>
      <c r="T537" s="508" t="s">
        <v>172</v>
      </c>
      <c r="U537" s="517"/>
      <c r="V537" s="508"/>
      <c r="W537" s="518">
        <v>88</v>
      </c>
      <c r="X537" s="508"/>
      <c r="Y537" s="517"/>
      <c r="Z537" s="519">
        <f t="shared" si="11"/>
        <v>29.333333333333332</v>
      </c>
      <c r="AA537" s="508"/>
      <c r="AB537" s="508"/>
      <c r="AC537" s="508"/>
      <c r="AD537" s="508"/>
      <c r="AE537" s="508"/>
      <c r="AF537" s="508"/>
      <c r="AG537" s="508"/>
      <c r="AH537" s="520"/>
      <c r="AI537" s="520"/>
      <c r="AJ537" s="520"/>
      <c r="AK537" s="521"/>
      <c r="AL537" s="521"/>
      <c r="AM537" s="521"/>
      <c r="AN537" s="508"/>
      <c r="AO537" s="520"/>
    </row>
    <row r="538" spans="2:41" ht="35.1" hidden="1" customHeight="1" x14ac:dyDescent="0.25">
      <c r="B538" s="508">
        <v>530</v>
      </c>
      <c r="C538" s="508" t="s">
        <v>203</v>
      </c>
      <c r="D538" s="549"/>
      <c r="E538" s="508"/>
      <c r="F538" s="511">
        <v>41478</v>
      </c>
      <c r="G538" s="516"/>
      <c r="H538" s="544" t="s">
        <v>797</v>
      </c>
      <c r="I538" s="513" t="s">
        <v>3810</v>
      </c>
      <c r="J538" s="516" t="s">
        <v>464</v>
      </c>
      <c r="K538" s="515"/>
      <c r="L538" s="508" t="s">
        <v>144</v>
      </c>
      <c r="M538" s="508" t="s">
        <v>3636</v>
      </c>
      <c r="N538" s="508" t="s">
        <v>154</v>
      </c>
      <c r="O538" s="508" t="s">
        <v>179</v>
      </c>
      <c r="P538" s="517"/>
      <c r="Q538" s="517">
        <v>1.1000000000000001</v>
      </c>
      <c r="R538" s="508" t="s">
        <v>775</v>
      </c>
      <c r="S538" s="517"/>
      <c r="T538" s="508" t="s">
        <v>172</v>
      </c>
      <c r="U538" s="517"/>
      <c r="V538" s="508"/>
      <c r="W538" s="518">
        <v>98</v>
      </c>
      <c r="X538" s="508"/>
      <c r="Y538" s="517"/>
      <c r="Z538" s="519">
        <f t="shared" si="11"/>
        <v>32.666666666666664</v>
      </c>
      <c r="AA538" s="508"/>
      <c r="AB538" s="508"/>
      <c r="AC538" s="508"/>
      <c r="AD538" s="508"/>
      <c r="AE538" s="508"/>
      <c r="AF538" s="508"/>
      <c r="AG538" s="508"/>
      <c r="AH538" s="520"/>
      <c r="AI538" s="520"/>
      <c r="AJ538" s="520"/>
      <c r="AK538" s="521"/>
      <c r="AL538" s="521"/>
      <c r="AM538" s="521"/>
      <c r="AN538" s="508"/>
      <c r="AO538" s="520"/>
    </row>
    <row r="539" spans="2:41" ht="35.1" hidden="1" customHeight="1" x14ac:dyDescent="0.25">
      <c r="B539" s="508">
        <v>531</v>
      </c>
      <c r="C539" s="508" t="s">
        <v>203</v>
      </c>
      <c r="D539" s="549"/>
      <c r="E539" s="508"/>
      <c r="F539" s="511">
        <v>41478</v>
      </c>
      <c r="G539" s="516"/>
      <c r="H539" s="544" t="s">
        <v>809</v>
      </c>
      <c r="I539" s="513" t="s">
        <v>3810</v>
      </c>
      <c r="J539" s="516" t="s">
        <v>464</v>
      </c>
      <c r="K539" s="515"/>
      <c r="L539" s="508" t="s">
        <v>144</v>
      </c>
      <c r="M539" s="508" t="s">
        <v>3636</v>
      </c>
      <c r="N539" s="508" t="s">
        <v>152</v>
      </c>
      <c r="O539" s="508" t="s">
        <v>180</v>
      </c>
      <c r="P539" s="517"/>
      <c r="Q539" s="517">
        <v>1.5</v>
      </c>
      <c r="R539" s="508"/>
      <c r="S539" s="517"/>
      <c r="T539" s="508" t="s">
        <v>172</v>
      </c>
      <c r="U539" s="517"/>
      <c r="V539" s="508"/>
      <c r="W539" s="518">
        <v>72</v>
      </c>
      <c r="X539" s="508"/>
      <c r="Y539" s="517"/>
      <c r="Z539" s="519">
        <f t="shared" si="11"/>
        <v>24</v>
      </c>
      <c r="AA539" s="508"/>
      <c r="AB539" s="508"/>
      <c r="AC539" s="508"/>
      <c r="AD539" s="508"/>
      <c r="AE539" s="508"/>
      <c r="AF539" s="508"/>
      <c r="AG539" s="508"/>
      <c r="AH539" s="520"/>
      <c r="AI539" s="520"/>
      <c r="AJ539" s="520"/>
      <c r="AK539" s="521"/>
      <c r="AL539" s="521"/>
      <c r="AM539" s="521"/>
      <c r="AN539" s="508"/>
      <c r="AO539" s="520"/>
    </row>
    <row r="540" spans="2:41" ht="35.1" hidden="1" customHeight="1" x14ac:dyDescent="0.25">
      <c r="B540" s="508">
        <v>532</v>
      </c>
      <c r="C540" s="508" t="s">
        <v>203</v>
      </c>
      <c r="D540" s="549"/>
      <c r="E540" s="508"/>
      <c r="F540" s="511">
        <v>41478</v>
      </c>
      <c r="G540" s="516"/>
      <c r="H540" s="544" t="s">
        <v>808</v>
      </c>
      <c r="I540" s="513" t="s">
        <v>3810</v>
      </c>
      <c r="J540" s="516" t="s">
        <v>464</v>
      </c>
      <c r="K540" s="515"/>
      <c r="L540" s="508" t="s">
        <v>144</v>
      </c>
      <c r="M540" s="508" t="s">
        <v>3636</v>
      </c>
      <c r="N540" s="508" t="s">
        <v>152</v>
      </c>
      <c r="O540" s="508" t="s">
        <v>177</v>
      </c>
      <c r="P540" s="517"/>
      <c r="Q540" s="517">
        <v>0.7</v>
      </c>
      <c r="R540" s="508"/>
      <c r="S540" s="517"/>
      <c r="T540" s="508" t="s">
        <v>172</v>
      </c>
      <c r="U540" s="517"/>
      <c r="V540" s="508"/>
      <c r="W540" s="518">
        <v>84</v>
      </c>
      <c r="X540" s="508"/>
      <c r="Y540" s="517"/>
      <c r="Z540" s="519">
        <f t="shared" si="11"/>
        <v>28</v>
      </c>
      <c r="AA540" s="508"/>
      <c r="AB540" s="508"/>
      <c r="AC540" s="508"/>
      <c r="AD540" s="508"/>
      <c r="AE540" s="508"/>
      <c r="AF540" s="508"/>
      <c r="AG540" s="508"/>
      <c r="AH540" s="520"/>
      <c r="AI540" s="520"/>
      <c r="AJ540" s="520"/>
      <c r="AK540" s="521"/>
      <c r="AL540" s="521"/>
      <c r="AM540" s="521"/>
      <c r="AN540" s="508"/>
      <c r="AO540" s="520"/>
    </row>
    <row r="541" spans="2:41" ht="35.1" hidden="1" customHeight="1" x14ac:dyDescent="0.25">
      <c r="B541" s="508">
        <v>533</v>
      </c>
      <c r="C541" s="508" t="s">
        <v>203</v>
      </c>
      <c r="D541" s="549"/>
      <c r="E541" s="508"/>
      <c r="F541" s="515"/>
      <c r="G541" s="508"/>
      <c r="H541" s="508" t="s">
        <v>1714</v>
      </c>
      <c r="I541" s="513" t="s">
        <v>3810</v>
      </c>
      <c r="J541" s="508" t="s">
        <v>1708</v>
      </c>
      <c r="K541" s="515"/>
      <c r="L541" s="508" t="s">
        <v>144</v>
      </c>
      <c r="M541" s="508" t="s">
        <v>3636</v>
      </c>
      <c r="N541" s="508" t="s">
        <v>154</v>
      </c>
      <c r="O541" s="508" t="s">
        <v>181</v>
      </c>
      <c r="P541" s="517"/>
      <c r="Q541" s="517"/>
      <c r="R541" s="508"/>
      <c r="S541" s="517"/>
      <c r="T541" s="508" t="s">
        <v>173</v>
      </c>
      <c r="U541" s="517">
        <v>1</v>
      </c>
      <c r="V541" s="508"/>
      <c r="W541" s="518"/>
      <c r="X541" s="508"/>
      <c r="Y541" s="517"/>
      <c r="Z541" s="519"/>
      <c r="AA541" s="508"/>
      <c r="AB541" s="508"/>
      <c r="AC541" s="508"/>
      <c r="AD541" s="508"/>
      <c r="AE541" s="508"/>
      <c r="AF541" s="508"/>
      <c r="AG541" s="508"/>
      <c r="AH541" s="508"/>
      <c r="AI541" s="508"/>
      <c r="AJ541" s="508"/>
      <c r="AK541" s="518"/>
      <c r="AL541" s="518"/>
      <c r="AM541" s="518"/>
      <c r="AN541" s="508"/>
      <c r="AO541" s="508"/>
    </row>
    <row r="542" spans="2:41" ht="35.1" hidden="1" customHeight="1" x14ac:dyDescent="0.25">
      <c r="B542" s="508">
        <v>534</v>
      </c>
      <c r="C542" s="508" t="s">
        <v>203</v>
      </c>
      <c r="D542" s="549"/>
      <c r="E542" s="508"/>
      <c r="F542" s="515"/>
      <c r="G542" s="508"/>
      <c r="H542" s="508" t="s">
        <v>1716</v>
      </c>
      <c r="I542" s="513" t="s">
        <v>3810</v>
      </c>
      <c r="J542" s="508" t="s">
        <v>1708</v>
      </c>
      <c r="K542" s="515"/>
      <c r="L542" s="508" t="s">
        <v>144</v>
      </c>
      <c r="M542" s="508" t="s">
        <v>3636</v>
      </c>
      <c r="N542" s="508" t="s">
        <v>155</v>
      </c>
      <c r="O542" s="508" t="s">
        <v>180</v>
      </c>
      <c r="P542" s="517"/>
      <c r="Q542" s="517"/>
      <c r="R542" s="508"/>
      <c r="S542" s="517"/>
      <c r="T542" s="545" t="s">
        <v>172</v>
      </c>
      <c r="U542" s="517">
        <v>1.3</v>
      </c>
      <c r="V542" s="508"/>
      <c r="W542" s="518"/>
      <c r="X542" s="508"/>
      <c r="Y542" s="517"/>
      <c r="Z542" s="519"/>
      <c r="AA542" s="508"/>
      <c r="AB542" s="508"/>
      <c r="AC542" s="508"/>
      <c r="AD542" s="508"/>
      <c r="AE542" s="508"/>
      <c r="AF542" s="508"/>
      <c r="AG542" s="508"/>
      <c r="AH542" s="508"/>
      <c r="AI542" s="508"/>
      <c r="AJ542" s="508"/>
      <c r="AK542" s="518"/>
      <c r="AL542" s="518"/>
      <c r="AM542" s="518"/>
      <c r="AN542" s="508"/>
      <c r="AO542" s="508"/>
    </row>
    <row r="543" spans="2:41" ht="35.1" hidden="1" customHeight="1" x14ac:dyDescent="0.25">
      <c r="B543" s="508">
        <v>535</v>
      </c>
      <c r="C543" s="508" t="s">
        <v>203</v>
      </c>
      <c r="D543" s="549"/>
      <c r="E543" s="508"/>
      <c r="F543" s="515"/>
      <c r="G543" s="508"/>
      <c r="H543" s="508" t="s">
        <v>1715</v>
      </c>
      <c r="I543" s="513" t="s">
        <v>3810</v>
      </c>
      <c r="J543" s="508" t="s">
        <v>1708</v>
      </c>
      <c r="K543" s="515"/>
      <c r="L543" s="508" t="s">
        <v>144</v>
      </c>
      <c r="M543" s="508" t="s">
        <v>3636</v>
      </c>
      <c r="N543" s="508" t="s">
        <v>155</v>
      </c>
      <c r="O543" s="508" t="s">
        <v>181</v>
      </c>
      <c r="P543" s="517"/>
      <c r="Q543" s="517"/>
      <c r="R543" s="508"/>
      <c r="S543" s="517"/>
      <c r="T543" s="545" t="s">
        <v>173</v>
      </c>
      <c r="U543" s="517">
        <v>1.3</v>
      </c>
      <c r="V543" s="508"/>
      <c r="W543" s="518"/>
      <c r="X543" s="508"/>
      <c r="Y543" s="517"/>
      <c r="Z543" s="519"/>
      <c r="AA543" s="508"/>
      <c r="AB543" s="508"/>
      <c r="AC543" s="508"/>
      <c r="AD543" s="508"/>
      <c r="AE543" s="508"/>
      <c r="AF543" s="508"/>
      <c r="AG543" s="508"/>
      <c r="AH543" s="508"/>
      <c r="AI543" s="508"/>
      <c r="AJ543" s="508"/>
      <c r="AK543" s="518"/>
      <c r="AL543" s="518"/>
      <c r="AM543" s="518"/>
      <c r="AN543" s="508"/>
      <c r="AO543" s="508"/>
    </row>
    <row r="544" spans="2:41" ht="35.1" hidden="1" customHeight="1" x14ac:dyDescent="0.25">
      <c r="B544" s="508">
        <v>536</v>
      </c>
      <c r="C544" s="508" t="s">
        <v>203</v>
      </c>
      <c r="D544" s="549"/>
      <c r="E544" s="544" t="s">
        <v>2712</v>
      </c>
      <c r="F544" s="511"/>
      <c r="G544" s="516"/>
      <c r="H544" s="544" t="s">
        <v>1176</v>
      </c>
      <c r="I544" s="513" t="s">
        <v>3810</v>
      </c>
      <c r="J544" s="544" t="s">
        <v>2713</v>
      </c>
      <c r="K544" s="515"/>
      <c r="L544" s="508" t="s">
        <v>144</v>
      </c>
      <c r="M544" s="508" t="s">
        <v>3636</v>
      </c>
      <c r="N544" s="508" t="s">
        <v>153</v>
      </c>
      <c r="O544" s="545" t="s">
        <v>180</v>
      </c>
      <c r="P544" s="517">
        <v>1.4</v>
      </c>
      <c r="Q544" s="517">
        <v>0.7</v>
      </c>
      <c r="R544" s="508"/>
      <c r="S544" s="517"/>
      <c r="T544" s="508" t="s">
        <v>172</v>
      </c>
      <c r="U544" s="517"/>
      <c r="V544" s="508"/>
      <c r="W544" s="518">
        <v>96</v>
      </c>
      <c r="X544" s="508"/>
      <c r="Y544" s="517"/>
      <c r="Z544" s="519"/>
      <c r="AA544" s="508">
        <v>2000</v>
      </c>
      <c r="AB544" s="508" t="s">
        <v>166</v>
      </c>
      <c r="AC544" s="508"/>
      <c r="AD544" s="508"/>
      <c r="AE544" s="508"/>
      <c r="AF544" s="508" t="s">
        <v>441</v>
      </c>
      <c r="AG544" s="508"/>
      <c r="AH544" s="520"/>
      <c r="AI544" s="520"/>
      <c r="AJ544" s="520"/>
      <c r="AK544" s="521"/>
      <c r="AL544" s="521">
        <v>750</v>
      </c>
      <c r="AM544" s="521"/>
      <c r="AN544" s="508"/>
      <c r="AO544" s="520"/>
    </row>
    <row r="545" spans="2:41" ht="35.1" hidden="1" customHeight="1" x14ac:dyDescent="0.25">
      <c r="B545" s="508">
        <v>537</v>
      </c>
      <c r="C545" s="508" t="s">
        <v>203</v>
      </c>
      <c r="D545" s="549"/>
      <c r="E545" s="544" t="s">
        <v>2714</v>
      </c>
      <c r="F545" s="511"/>
      <c r="G545" s="516"/>
      <c r="H545" s="544" t="s">
        <v>1183</v>
      </c>
      <c r="I545" s="513" t="s">
        <v>3810</v>
      </c>
      <c r="J545" s="544" t="s">
        <v>2713</v>
      </c>
      <c r="K545" s="515"/>
      <c r="L545" s="508" t="s">
        <v>144</v>
      </c>
      <c r="M545" s="508" t="s">
        <v>3636</v>
      </c>
      <c r="N545" s="508" t="s">
        <v>152</v>
      </c>
      <c r="O545" s="545" t="s">
        <v>180</v>
      </c>
      <c r="P545" s="517">
        <v>1.5</v>
      </c>
      <c r="Q545" s="517">
        <v>1.1000000000000001</v>
      </c>
      <c r="R545" s="508"/>
      <c r="S545" s="517"/>
      <c r="T545" s="508" t="s">
        <v>172</v>
      </c>
      <c r="U545" s="517"/>
      <c r="V545" s="508"/>
      <c r="W545" s="518">
        <v>77.099999999999994</v>
      </c>
      <c r="X545" s="508"/>
      <c r="Y545" s="517"/>
      <c r="Z545" s="519"/>
      <c r="AA545" s="508">
        <v>2000</v>
      </c>
      <c r="AB545" s="508" t="s">
        <v>166</v>
      </c>
      <c r="AC545" s="508"/>
      <c r="AD545" s="508"/>
      <c r="AE545" s="508"/>
      <c r="AF545" s="508" t="s">
        <v>441</v>
      </c>
      <c r="AG545" s="508"/>
      <c r="AH545" s="520"/>
      <c r="AI545" s="520"/>
      <c r="AJ545" s="520"/>
      <c r="AK545" s="521"/>
      <c r="AL545" s="521">
        <v>750</v>
      </c>
      <c r="AM545" s="521"/>
      <c r="AN545" s="508"/>
      <c r="AO545" s="520"/>
    </row>
    <row r="546" spans="2:41" ht="35.1" hidden="1" customHeight="1" x14ac:dyDescent="0.25">
      <c r="B546" s="508">
        <v>538</v>
      </c>
      <c r="C546" s="508" t="s">
        <v>203</v>
      </c>
      <c r="D546" s="549"/>
      <c r="E546" s="544" t="s">
        <v>2717</v>
      </c>
      <c r="F546" s="511"/>
      <c r="G546" s="516"/>
      <c r="H546" s="544" t="s">
        <v>2718</v>
      </c>
      <c r="I546" s="513" t="s">
        <v>3810</v>
      </c>
      <c r="J546" s="544" t="s">
        <v>2713</v>
      </c>
      <c r="K546" s="515"/>
      <c r="L546" s="508" t="s">
        <v>144</v>
      </c>
      <c r="M546" s="508" t="s">
        <v>3636</v>
      </c>
      <c r="N546" s="508" t="s">
        <v>152</v>
      </c>
      <c r="O546" s="545" t="s">
        <v>180</v>
      </c>
      <c r="P546" s="517">
        <v>1.7</v>
      </c>
      <c r="Q546" s="517">
        <v>1.6</v>
      </c>
      <c r="R546" s="508"/>
      <c r="S546" s="517"/>
      <c r="T546" s="508" t="s">
        <v>172</v>
      </c>
      <c r="U546" s="517"/>
      <c r="V546" s="508"/>
      <c r="W546" s="518">
        <v>76.3</v>
      </c>
      <c r="X546" s="508"/>
      <c r="Y546" s="517"/>
      <c r="Z546" s="519"/>
      <c r="AA546" s="508">
        <v>4000</v>
      </c>
      <c r="AB546" s="508" t="s">
        <v>166</v>
      </c>
      <c r="AC546" s="508"/>
      <c r="AD546" s="508"/>
      <c r="AE546" s="508"/>
      <c r="AF546" s="508" t="s">
        <v>441</v>
      </c>
      <c r="AG546" s="508"/>
      <c r="AH546" s="520"/>
      <c r="AI546" s="520"/>
      <c r="AJ546" s="520"/>
      <c r="AK546" s="521"/>
      <c r="AL546" s="521">
        <v>750</v>
      </c>
      <c r="AM546" s="521"/>
      <c r="AN546" s="508"/>
      <c r="AO546" s="520"/>
    </row>
    <row r="547" spans="2:41" ht="35.1" hidden="1" customHeight="1" x14ac:dyDescent="0.25">
      <c r="B547" s="508">
        <v>539</v>
      </c>
      <c r="C547" s="508" t="s">
        <v>203</v>
      </c>
      <c r="D547" s="549"/>
      <c r="E547" s="544" t="s">
        <v>2723</v>
      </c>
      <c r="F547" s="511"/>
      <c r="G547" s="516"/>
      <c r="H547" s="544" t="s">
        <v>2724</v>
      </c>
      <c r="I547" s="513" t="s">
        <v>3810</v>
      </c>
      <c r="J547" s="544" t="s">
        <v>2713</v>
      </c>
      <c r="K547" s="515"/>
      <c r="L547" s="508" t="s">
        <v>144</v>
      </c>
      <c r="M547" s="508" t="s">
        <v>3636</v>
      </c>
      <c r="N547" s="508" t="s">
        <v>152</v>
      </c>
      <c r="O547" s="545" t="s">
        <v>180</v>
      </c>
      <c r="P547" s="517">
        <v>1.7</v>
      </c>
      <c r="Q547" s="517">
        <v>1.6</v>
      </c>
      <c r="R547" s="508"/>
      <c r="S547" s="517"/>
      <c r="T547" s="508" t="s">
        <v>172</v>
      </c>
      <c r="U547" s="517"/>
      <c r="V547" s="508"/>
      <c r="W547" s="518">
        <v>76.3</v>
      </c>
      <c r="X547" s="508"/>
      <c r="Y547" s="517"/>
      <c r="Z547" s="519"/>
      <c r="AA547" s="508">
        <v>4000</v>
      </c>
      <c r="AB547" s="508" t="s">
        <v>166</v>
      </c>
      <c r="AC547" s="508"/>
      <c r="AD547" s="508"/>
      <c r="AE547" s="508"/>
      <c r="AF547" s="508" t="s">
        <v>441</v>
      </c>
      <c r="AG547" s="508"/>
      <c r="AH547" s="520"/>
      <c r="AI547" s="520"/>
      <c r="AJ547" s="520"/>
      <c r="AK547" s="521"/>
      <c r="AL547" s="521">
        <v>750</v>
      </c>
      <c r="AM547" s="521"/>
      <c r="AN547" s="508"/>
      <c r="AO547" s="520"/>
    </row>
    <row r="548" spans="2:41" ht="35.1" hidden="1" customHeight="1" x14ac:dyDescent="0.25">
      <c r="B548" s="508">
        <v>540</v>
      </c>
      <c r="C548" s="508" t="s">
        <v>203</v>
      </c>
      <c r="D548" s="549"/>
      <c r="E548" s="544" t="s">
        <v>2715</v>
      </c>
      <c r="F548" s="511"/>
      <c r="G548" s="516"/>
      <c r="H548" s="544" t="s">
        <v>659</v>
      </c>
      <c r="I548" s="513" t="s">
        <v>3810</v>
      </c>
      <c r="J548" s="544" t="s">
        <v>2713</v>
      </c>
      <c r="K548" s="515"/>
      <c r="L548" s="508" t="s">
        <v>144</v>
      </c>
      <c r="M548" s="508" t="s">
        <v>3636</v>
      </c>
      <c r="N548" s="508" t="s">
        <v>152</v>
      </c>
      <c r="O548" s="545" t="s">
        <v>181</v>
      </c>
      <c r="P548" s="517">
        <v>1.9</v>
      </c>
      <c r="Q548" s="517">
        <v>1.6</v>
      </c>
      <c r="R548" s="508"/>
      <c r="S548" s="517"/>
      <c r="T548" s="508" t="s">
        <v>172</v>
      </c>
      <c r="U548" s="517"/>
      <c r="V548" s="508"/>
      <c r="W548" s="518">
        <v>84</v>
      </c>
      <c r="X548" s="508"/>
      <c r="Y548" s="517"/>
      <c r="Z548" s="519"/>
      <c r="AA548" s="508">
        <v>4000</v>
      </c>
      <c r="AB548" s="508" t="s">
        <v>166</v>
      </c>
      <c r="AC548" s="508"/>
      <c r="AD548" s="508"/>
      <c r="AE548" s="508"/>
      <c r="AF548" s="508" t="s">
        <v>441</v>
      </c>
      <c r="AG548" s="508"/>
      <c r="AH548" s="520"/>
      <c r="AI548" s="520"/>
      <c r="AJ548" s="520"/>
      <c r="AK548" s="521"/>
      <c r="AL548" s="521">
        <v>750</v>
      </c>
      <c r="AM548" s="521"/>
      <c r="AN548" s="508"/>
      <c r="AO548" s="520"/>
    </row>
    <row r="549" spans="2:41" ht="35.1" hidden="1" customHeight="1" x14ac:dyDescent="0.25">
      <c r="B549" s="508">
        <v>541</v>
      </c>
      <c r="C549" s="508" t="s">
        <v>203</v>
      </c>
      <c r="D549" s="549"/>
      <c r="E549" s="544" t="s">
        <v>2716</v>
      </c>
      <c r="F549" s="511"/>
      <c r="G549" s="516"/>
      <c r="H549" s="544" t="s">
        <v>660</v>
      </c>
      <c r="I549" s="513" t="s">
        <v>3810</v>
      </c>
      <c r="J549" s="544" t="s">
        <v>2713</v>
      </c>
      <c r="K549" s="515"/>
      <c r="L549" s="508" t="s">
        <v>144</v>
      </c>
      <c r="M549" s="508" t="s">
        <v>3636</v>
      </c>
      <c r="N549" s="508" t="s">
        <v>153</v>
      </c>
      <c r="O549" s="545" t="s">
        <v>180</v>
      </c>
      <c r="P549" s="517">
        <v>1.4</v>
      </c>
      <c r="Q549" s="517">
        <v>1.1000000000000001</v>
      </c>
      <c r="R549" s="508"/>
      <c r="S549" s="517"/>
      <c r="T549" s="508" t="s">
        <v>172</v>
      </c>
      <c r="U549" s="517"/>
      <c r="V549" s="508"/>
      <c r="W549" s="518">
        <v>96</v>
      </c>
      <c r="X549" s="508"/>
      <c r="Y549" s="517"/>
      <c r="Z549" s="519"/>
      <c r="AA549" s="508">
        <v>2000</v>
      </c>
      <c r="AB549" s="508" t="s">
        <v>166</v>
      </c>
      <c r="AC549" s="508"/>
      <c r="AD549" s="508"/>
      <c r="AE549" s="508"/>
      <c r="AF549" s="508" t="s">
        <v>441</v>
      </c>
      <c r="AG549" s="508"/>
      <c r="AH549" s="520"/>
      <c r="AI549" s="520"/>
      <c r="AJ549" s="520"/>
      <c r="AK549" s="521"/>
      <c r="AL549" s="521">
        <v>750</v>
      </c>
      <c r="AM549" s="521"/>
      <c r="AN549" s="508"/>
      <c r="AO549" s="520"/>
    </row>
    <row r="550" spans="2:41" ht="35.1" hidden="1" customHeight="1" x14ac:dyDescent="0.25">
      <c r="B550" s="508">
        <v>542</v>
      </c>
      <c r="C550" s="508" t="s">
        <v>203</v>
      </c>
      <c r="D550" s="550"/>
      <c r="E550" s="544" t="s">
        <v>2726</v>
      </c>
      <c r="F550" s="511"/>
      <c r="G550" s="508"/>
      <c r="H550" s="544" t="s">
        <v>2728</v>
      </c>
      <c r="I550" s="513" t="s">
        <v>3810</v>
      </c>
      <c r="J550" s="544" t="s">
        <v>2713</v>
      </c>
      <c r="K550" s="515"/>
      <c r="L550" s="508" t="s">
        <v>144</v>
      </c>
      <c r="M550" s="508" t="s">
        <v>3636</v>
      </c>
      <c r="N550" s="508" t="s">
        <v>153</v>
      </c>
      <c r="O550" s="508" t="s">
        <v>180</v>
      </c>
      <c r="P550" s="517">
        <v>1.6</v>
      </c>
      <c r="Q550" s="517">
        <v>1.5</v>
      </c>
      <c r="R550" s="508"/>
      <c r="S550" s="517"/>
      <c r="T550" s="508" t="s">
        <v>172</v>
      </c>
      <c r="U550" s="517"/>
      <c r="V550" s="508"/>
      <c r="W550" s="518">
        <v>84</v>
      </c>
      <c r="X550" s="508"/>
      <c r="Y550" s="517"/>
      <c r="Z550" s="519"/>
      <c r="AA550" s="508">
        <v>2000</v>
      </c>
      <c r="AB550" s="508" t="s">
        <v>166</v>
      </c>
      <c r="AC550" s="508"/>
      <c r="AD550" s="508"/>
      <c r="AE550" s="508"/>
      <c r="AF550" s="508" t="s">
        <v>441</v>
      </c>
      <c r="AG550" s="508"/>
      <c r="AH550" s="520"/>
      <c r="AI550" s="520"/>
      <c r="AJ550" s="520"/>
      <c r="AK550" s="521"/>
      <c r="AL550" s="521">
        <v>750</v>
      </c>
      <c r="AM550" s="521"/>
      <c r="AN550" s="508"/>
      <c r="AO550" s="520"/>
    </row>
    <row r="551" spans="2:41" ht="35.1" hidden="1" customHeight="1" x14ac:dyDescent="0.25">
      <c r="B551" s="508">
        <v>543</v>
      </c>
      <c r="C551" s="508" t="s">
        <v>203</v>
      </c>
      <c r="D551" s="550"/>
      <c r="E551" s="544" t="s">
        <v>2725</v>
      </c>
      <c r="F551" s="511"/>
      <c r="G551" s="508"/>
      <c r="H551" s="544" t="s">
        <v>2727</v>
      </c>
      <c r="I551" s="513" t="s">
        <v>3810</v>
      </c>
      <c r="J551" s="544" t="s">
        <v>2713</v>
      </c>
      <c r="K551" s="515"/>
      <c r="L551" s="508" t="s">
        <v>144</v>
      </c>
      <c r="M551" s="508" t="s">
        <v>3636</v>
      </c>
      <c r="N551" s="508" t="s">
        <v>152</v>
      </c>
      <c r="O551" s="508" t="s">
        <v>179</v>
      </c>
      <c r="P551" s="517">
        <v>1.3</v>
      </c>
      <c r="Q551" s="517">
        <v>1.1000000000000001</v>
      </c>
      <c r="R551" s="508"/>
      <c r="S551" s="517"/>
      <c r="T551" s="508" t="s">
        <v>172</v>
      </c>
      <c r="U551" s="517"/>
      <c r="V551" s="508"/>
      <c r="W551" s="518">
        <v>84</v>
      </c>
      <c r="X551" s="508"/>
      <c r="Y551" s="517"/>
      <c r="Z551" s="519"/>
      <c r="AA551" s="508">
        <v>4000</v>
      </c>
      <c r="AB551" s="508" t="s">
        <v>166</v>
      </c>
      <c r="AC551" s="508"/>
      <c r="AD551" s="508"/>
      <c r="AE551" s="508"/>
      <c r="AF551" s="508" t="s">
        <v>441</v>
      </c>
      <c r="AG551" s="508"/>
      <c r="AH551" s="520"/>
      <c r="AI551" s="520"/>
      <c r="AJ551" s="520"/>
      <c r="AK551" s="521"/>
      <c r="AL551" s="521">
        <v>750</v>
      </c>
      <c r="AM551" s="521"/>
      <c r="AN551" s="508"/>
      <c r="AO551" s="520"/>
    </row>
    <row r="552" spans="2:41" ht="35.1" hidden="1" customHeight="1" x14ac:dyDescent="0.25">
      <c r="B552" s="508">
        <v>544</v>
      </c>
      <c r="C552" s="508" t="s">
        <v>203</v>
      </c>
      <c r="D552" s="549"/>
      <c r="E552" s="544" t="s">
        <v>2719</v>
      </c>
      <c r="F552" s="511"/>
      <c r="G552" s="516"/>
      <c r="H552" s="544" t="s">
        <v>2720</v>
      </c>
      <c r="I552" s="513" t="s">
        <v>3810</v>
      </c>
      <c r="J552" s="544" t="s">
        <v>2713</v>
      </c>
      <c r="K552" s="515"/>
      <c r="L552" s="508" t="s">
        <v>144</v>
      </c>
      <c r="M552" s="508" t="s">
        <v>3636</v>
      </c>
      <c r="N552" s="508" t="s">
        <v>152</v>
      </c>
      <c r="O552" s="545" t="s">
        <v>179</v>
      </c>
      <c r="P552" s="517">
        <v>1.3</v>
      </c>
      <c r="Q552" s="517">
        <v>1.1000000000000001</v>
      </c>
      <c r="R552" s="508"/>
      <c r="S552" s="517"/>
      <c r="T552" s="508" t="s">
        <v>172</v>
      </c>
      <c r="U552" s="517"/>
      <c r="V552" s="508"/>
      <c r="W552" s="518">
        <v>84</v>
      </c>
      <c r="X552" s="508"/>
      <c r="Y552" s="517"/>
      <c r="Z552" s="519"/>
      <c r="AA552" s="508">
        <v>4000</v>
      </c>
      <c r="AB552" s="508" t="s">
        <v>166</v>
      </c>
      <c r="AC552" s="508"/>
      <c r="AD552" s="508"/>
      <c r="AE552" s="508"/>
      <c r="AF552" s="508" t="s">
        <v>441</v>
      </c>
      <c r="AG552" s="508"/>
      <c r="AH552" s="520"/>
      <c r="AI552" s="520"/>
      <c r="AJ552" s="520"/>
      <c r="AK552" s="521"/>
      <c r="AL552" s="521">
        <v>750</v>
      </c>
      <c r="AM552" s="521"/>
      <c r="AN552" s="508"/>
      <c r="AO552" s="520"/>
    </row>
    <row r="553" spans="2:41" ht="35.1" hidden="1" customHeight="1" x14ac:dyDescent="0.25">
      <c r="B553" s="508">
        <v>545</v>
      </c>
      <c r="C553" s="508" t="s">
        <v>203</v>
      </c>
      <c r="D553" s="549"/>
      <c r="E553" s="544" t="s">
        <v>2721</v>
      </c>
      <c r="F553" s="511"/>
      <c r="G553" s="516"/>
      <c r="H553" s="544" t="s">
        <v>2722</v>
      </c>
      <c r="I553" s="513" t="s">
        <v>3810</v>
      </c>
      <c r="J553" s="544" t="s">
        <v>2713</v>
      </c>
      <c r="K553" s="515"/>
      <c r="L553" s="508" t="s">
        <v>144</v>
      </c>
      <c r="M553" s="508" t="s">
        <v>3636</v>
      </c>
      <c r="N553" s="508" t="s">
        <v>152</v>
      </c>
      <c r="O553" s="545" t="s">
        <v>181</v>
      </c>
      <c r="P553" s="517">
        <v>1.9</v>
      </c>
      <c r="Q553" s="517">
        <v>1.6</v>
      </c>
      <c r="R553" s="508"/>
      <c r="S553" s="517"/>
      <c r="T553" s="508" t="s">
        <v>172</v>
      </c>
      <c r="U553" s="517"/>
      <c r="V553" s="508"/>
      <c r="W553" s="518">
        <v>76.3</v>
      </c>
      <c r="X553" s="508"/>
      <c r="Y553" s="517"/>
      <c r="Z553" s="519"/>
      <c r="AA553" s="508">
        <v>4000</v>
      </c>
      <c r="AB553" s="508"/>
      <c r="AC553" s="508"/>
      <c r="AD553" s="508"/>
      <c r="AE553" s="508"/>
      <c r="AF553" s="508"/>
      <c r="AG553" s="508"/>
      <c r="AH553" s="520"/>
      <c r="AI553" s="520"/>
      <c r="AJ553" s="520"/>
      <c r="AK553" s="521"/>
      <c r="AL553" s="521"/>
      <c r="AM553" s="521"/>
      <c r="AN553" s="508"/>
      <c r="AO553" s="520"/>
    </row>
    <row r="554" spans="2:41" s="594" customFormat="1" ht="35.1" hidden="1" customHeight="1" x14ac:dyDescent="0.25">
      <c r="B554" s="508">
        <v>546</v>
      </c>
      <c r="C554" s="508" t="s">
        <v>203</v>
      </c>
      <c r="D554" s="549" t="s">
        <v>621</v>
      </c>
      <c r="E554" s="508"/>
      <c r="F554" s="515"/>
      <c r="G554" s="508"/>
      <c r="H554" s="508" t="s">
        <v>623</v>
      </c>
      <c r="I554" s="513" t="s">
        <v>3810</v>
      </c>
      <c r="J554" s="508" t="s">
        <v>1414</v>
      </c>
      <c r="K554" s="515"/>
      <c r="L554" s="508" t="s">
        <v>144</v>
      </c>
      <c r="M554" s="508" t="s">
        <v>3636</v>
      </c>
      <c r="N554" s="508" t="s">
        <v>152</v>
      </c>
      <c r="O554" s="508" t="s">
        <v>178</v>
      </c>
      <c r="P554" s="517">
        <v>1</v>
      </c>
      <c r="Q554" s="517">
        <v>1</v>
      </c>
      <c r="R554" s="508"/>
      <c r="S554" s="517"/>
      <c r="T554" s="508" t="s">
        <v>172</v>
      </c>
      <c r="U554" s="517"/>
      <c r="V554" s="508"/>
      <c r="W554" s="518"/>
      <c r="X554" s="508"/>
      <c r="Y554" s="517"/>
      <c r="Z554" s="519">
        <f>W554/3</f>
        <v>0</v>
      </c>
      <c r="AA554" s="508"/>
      <c r="AB554" s="508"/>
      <c r="AC554" s="508"/>
      <c r="AD554" s="508"/>
      <c r="AE554" s="508"/>
      <c r="AF554" s="508"/>
      <c r="AG554" s="508"/>
      <c r="AH554" s="508"/>
      <c r="AI554" s="508"/>
      <c r="AJ554" s="508"/>
      <c r="AK554" s="518"/>
      <c r="AL554" s="518"/>
      <c r="AM554" s="518"/>
      <c r="AN554" s="508"/>
      <c r="AO554" s="508"/>
    </row>
    <row r="555" spans="2:41" s="594" customFormat="1" ht="35.1" hidden="1" customHeight="1" x14ac:dyDescent="0.25">
      <c r="B555" s="508">
        <v>547</v>
      </c>
      <c r="C555" s="508" t="s">
        <v>203</v>
      </c>
      <c r="D555" s="593" t="s">
        <v>622</v>
      </c>
      <c r="E555" s="508"/>
      <c r="F555" s="515"/>
      <c r="G555" s="508"/>
      <c r="H555" s="508" t="s">
        <v>624</v>
      </c>
      <c r="I555" s="513" t="s">
        <v>3810</v>
      </c>
      <c r="J555" s="508" t="s">
        <v>1414</v>
      </c>
      <c r="K555" s="515"/>
      <c r="L555" s="508" t="s">
        <v>144</v>
      </c>
      <c r="M555" s="508" t="s">
        <v>3636</v>
      </c>
      <c r="N555" s="508" t="s">
        <v>153</v>
      </c>
      <c r="O555" s="508" t="s">
        <v>180</v>
      </c>
      <c r="P555" s="517">
        <v>1.4</v>
      </c>
      <c r="Q555" s="517">
        <v>1.3</v>
      </c>
      <c r="R555" s="508" t="s">
        <v>774</v>
      </c>
      <c r="S555" s="517">
        <v>1.5</v>
      </c>
      <c r="T555" s="508" t="s">
        <v>172</v>
      </c>
      <c r="U555" s="517"/>
      <c r="V555" s="508"/>
      <c r="W555" s="518"/>
      <c r="X555" s="508"/>
      <c r="Y555" s="517"/>
      <c r="Z555" s="519">
        <f>W555/3</f>
        <v>0</v>
      </c>
      <c r="AA555" s="508"/>
      <c r="AB555" s="508"/>
      <c r="AC555" s="508"/>
      <c r="AD555" s="508"/>
      <c r="AE555" s="508"/>
      <c r="AF555" s="508"/>
      <c r="AG555" s="508"/>
      <c r="AH555" s="508"/>
      <c r="AI555" s="508"/>
      <c r="AJ555" s="508"/>
      <c r="AK555" s="518"/>
      <c r="AL555" s="518"/>
      <c r="AM555" s="518"/>
      <c r="AN555" s="508"/>
      <c r="AO555" s="508"/>
    </row>
    <row r="556" spans="2:41" s="594" customFormat="1" ht="35.1" hidden="1" customHeight="1" x14ac:dyDescent="0.25">
      <c r="B556" s="508">
        <v>548</v>
      </c>
      <c r="C556" s="508" t="s">
        <v>203</v>
      </c>
      <c r="D556" s="549" t="s">
        <v>1415</v>
      </c>
      <c r="E556" s="508"/>
      <c r="F556" s="601">
        <v>41628</v>
      </c>
      <c r="G556" s="508"/>
      <c r="H556" s="508" t="s">
        <v>1417</v>
      </c>
      <c r="I556" s="513" t="s">
        <v>3810</v>
      </c>
      <c r="J556" s="508" t="s">
        <v>1414</v>
      </c>
      <c r="K556" s="515"/>
      <c r="L556" s="508" t="s">
        <v>144</v>
      </c>
      <c r="M556" s="508" t="s">
        <v>3636</v>
      </c>
      <c r="N556" s="508" t="s">
        <v>152</v>
      </c>
      <c r="O556" s="508" t="s">
        <v>180</v>
      </c>
      <c r="P556" s="517">
        <v>1.6</v>
      </c>
      <c r="Q556" s="517">
        <v>1.5</v>
      </c>
      <c r="R556" s="508"/>
      <c r="S556" s="517"/>
      <c r="T556" s="508" t="s">
        <v>172</v>
      </c>
      <c r="U556" s="517"/>
      <c r="V556" s="508"/>
      <c r="W556" s="518"/>
      <c r="X556" s="508"/>
      <c r="Y556" s="517"/>
      <c r="Z556" s="519"/>
      <c r="AA556" s="508"/>
      <c r="AB556" s="508"/>
      <c r="AC556" s="508"/>
      <c r="AD556" s="508"/>
      <c r="AE556" s="508"/>
      <c r="AF556" s="508"/>
      <c r="AG556" s="508"/>
      <c r="AH556" s="508"/>
      <c r="AI556" s="508"/>
      <c r="AJ556" s="508"/>
      <c r="AK556" s="518"/>
      <c r="AL556" s="518"/>
      <c r="AM556" s="518"/>
      <c r="AN556" s="508"/>
      <c r="AO556" s="508"/>
    </row>
    <row r="557" spans="2:41" ht="35.1" hidden="1" customHeight="1" x14ac:dyDescent="0.25">
      <c r="B557" s="508">
        <v>549</v>
      </c>
      <c r="C557" s="508" t="s">
        <v>203</v>
      </c>
      <c r="D557" s="549" t="s">
        <v>1416</v>
      </c>
      <c r="E557" s="508"/>
      <c r="F557" s="601">
        <v>41628</v>
      </c>
      <c r="G557" s="508"/>
      <c r="H557" s="508" t="s">
        <v>1418</v>
      </c>
      <c r="I557" s="513" t="s">
        <v>3810</v>
      </c>
      <c r="J557" s="508" t="s">
        <v>1414</v>
      </c>
      <c r="K557" s="515"/>
      <c r="L557" s="508" t="s">
        <v>144</v>
      </c>
      <c r="M557" s="508" t="s">
        <v>3636</v>
      </c>
      <c r="N557" s="508" t="s">
        <v>153</v>
      </c>
      <c r="O557" s="508" t="s">
        <v>181</v>
      </c>
      <c r="P557" s="517">
        <v>2.1</v>
      </c>
      <c r="Q557" s="517">
        <v>1</v>
      </c>
      <c r="R557" s="508" t="s">
        <v>775</v>
      </c>
      <c r="S557" s="517">
        <v>1.2</v>
      </c>
      <c r="T557" s="508" t="s">
        <v>173</v>
      </c>
      <c r="U557" s="517"/>
      <c r="V557" s="508"/>
      <c r="W557" s="518"/>
      <c r="X557" s="508"/>
      <c r="Y557" s="517"/>
      <c r="Z557" s="519"/>
      <c r="AA557" s="508"/>
      <c r="AB557" s="508"/>
      <c r="AC557" s="508"/>
      <c r="AD557" s="508"/>
      <c r="AE557" s="508"/>
      <c r="AF557" s="508"/>
      <c r="AG557" s="508"/>
      <c r="AH557" s="508"/>
      <c r="AI557" s="508"/>
      <c r="AJ557" s="508"/>
      <c r="AK557" s="518"/>
      <c r="AL557" s="518"/>
      <c r="AM557" s="518"/>
      <c r="AN557" s="508"/>
      <c r="AO557" s="508"/>
    </row>
    <row r="558" spans="2:41" ht="35.1" hidden="1" customHeight="1" x14ac:dyDescent="0.25">
      <c r="B558" s="508">
        <v>550</v>
      </c>
      <c r="C558" s="508" t="s">
        <v>203</v>
      </c>
      <c r="D558" s="549" t="s">
        <v>3404</v>
      </c>
      <c r="E558" s="508"/>
      <c r="F558" s="515"/>
      <c r="G558" s="508"/>
      <c r="H558" s="508" t="s">
        <v>3407</v>
      </c>
      <c r="I558" s="513" t="s">
        <v>3810</v>
      </c>
      <c r="J558" s="508" t="s">
        <v>1414</v>
      </c>
      <c r="K558" s="515"/>
      <c r="L558" s="508" t="s">
        <v>144</v>
      </c>
      <c r="M558" s="508" t="s">
        <v>3636</v>
      </c>
      <c r="N558" s="508" t="s">
        <v>605</v>
      </c>
      <c r="O558" s="508" t="s">
        <v>178</v>
      </c>
      <c r="P558" s="517">
        <v>1</v>
      </c>
      <c r="Q558" s="517">
        <v>0.9</v>
      </c>
      <c r="R558" s="508" t="s">
        <v>775</v>
      </c>
      <c r="S558" s="517" t="s">
        <v>429</v>
      </c>
      <c r="T558" s="508" t="s">
        <v>173</v>
      </c>
      <c r="U558" s="517"/>
      <c r="V558" s="508"/>
      <c r="W558" s="518"/>
      <c r="X558" s="508"/>
      <c r="Y558" s="517"/>
      <c r="Z558" s="519"/>
      <c r="AA558" s="508"/>
      <c r="AB558" s="508"/>
      <c r="AC558" s="508"/>
      <c r="AD558" s="508"/>
      <c r="AE558" s="508"/>
      <c r="AF558" s="508"/>
      <c r="AG558" s="508"/>
      <c r="AH558" s="508"/>
      <c r="AI558" s="508"/>
      <c r="AJ558" s="508"/>
      <c r="AK558" s="518"/>
      <c r="AL558" s="518"/>
      <c r="AM558" s="518"/>
      <c r="AN558" s="508"/>
      <c r="AO558" s="508"/>
    </row>
    <row r="559" spans="2:41" ht="35.1" hidden="1" customHeight="1" x14ac:dyDescent="0.25">
      <c r="B559" s="508">
        <v>551</v>
      </c>
      <c r="C559" s="508" t="s">
        <v>203</v>
      </c>
      <c r="D559" s="549" t="s">
        <v>3405</v>
      </c>
      <c r="E559" s="508"/>
      <c r="F559" s="515"/>
      <c r="G559" s="508"/>
      <c r="H559" s="508" t="s">
        <v>3407</v>
      </c>
      <c r="I559" s="513" t="s">
        <v>3810</v>
      </c>
      <c r="J559" s="508" t="s">
        <v>1414</v>
      </c>
      <c r="K559" s="515"/>
      <c r="L559" s="508" t="s">
        <v>144</v>
      </c>
      <c r="M559" s="508" t="s">
        <v>3636</v>
      </c>
      <c r="N559" s="508" t="s">
        <v>153</v>
      </c>
      <c r="O559" s="508" t="s">
        <v>178</v>
      </c>
      <c r="P559" s="517">
        <v>1</v>
      </c>
      <c r="Q559" s="517">
        <v>0.9</v>
      </c>
      <c r="R559" s="508" t="s">
        <v>775</v>
      </c>
      <c r="S559" s="517">
        <v>1.3</v>
      </c>
      <c r="T559" s="508" t="s">
        <v>173</v>
      </c>
      <c r="U559" s="517"/>
      <c r="V559" s="508"/>
      <c r="W559" s="518"/>
      <c r="X559" s="508"/>
      <c r="Y559" s="517"/>
      <c r="Z559" s="519"/>
      <c r="AA559" s="508"/>
      <c r="AB559" s="508"/>
      <c r="AC559" s="508"/>
      <c r="AD559" s="508"/>
      <c r="AE559" s="508"/>
      <c r="AF559" s="508"/>
      <c r="AG559" s="508"/>
      <c r="AH559" s="508"/>
      <c r="AI559" s="508"/>
      <c r="AJ559" s="508"/>
      <c r="AK559" s="518"/>
      <c r="AL559" s="518"/>
      <c r="AM559" s="518"/>
      <c r="AN559" s="508"/>
      <c r="AO559" s="508"/>
    </row>
    <row r="560" spans="2:41" ht="35.1" hidden="1" customHeight="1" x14ac:dyDescent="0.25">
      <c r="B560" s="508">
        <v>552</v>
      </c>
      <c r="C560" s="508" t="s">
        <v>203</v>
      </c>
      <c r="D560" s="549" t="s">
        <v>3406</v>
      </c>
      <c r="E560" s="508"/>
      <c r="F560" s="515"/>
      <c r="G560" s="508"/>
      <c r="H560" s="508" t="s">
        <v>3407</v>
      </c>
      <c r="I560" s="513" t="s">
        <v>3810</v>
      </c>
      <c r="J560" s="508" t="s">
        <v>1414</v>
      </c>
      <c r="K560" s="515"/>
      <c r="L560" s="508" t="s">
        <v>144</v>
      </c>
      <c r="M560" s="508" t="s">
        <v>3636</v>
      </c>
      <c r="N560" s="508" t="s">
        <v>152</v>
      </c>
      <c r="O560" s="508" t="s">
        <v>177</v>
      </c>
      <c r="P560" s="517">
        <v>0.8</v>
      </c>
      <c r="Q560" s="517">
        <v>0.7</v>
      </c>
      <c r="R560" s="508"/>
      <c r="S560" s="517"/>
      <c r="T560" s="508" t="s">
        <v>173</v>
      </c>
      <c r="U560" s="517"/>
      <c r="V560" s="508"/>
      <c r="W560" s="518"/>
      <c r="X560" s="508"/>
      <c r="Y560" s="517"/>
      <c r="Z560" s="519"/>
      <c r="AA560" s="508"/>
      <c r="AB560" s="508"/>
      <c r="AC560" s="508"/>
      <c r="AD560" s="508"/>
      <c r="AE560" s="508"/>
      <c r="AF560" s="508"/>
      <c r="AG560" s="508"/>
      <c r="AH560" s="508"/>
      <c r="AI560" s="508"/>
      <c r="AJ560" s="508"/>
      <c r="AK560" s="518"/>
      <c r="AL560" s="518"/>
      <c r="AM560" s="518"/>
      <c r="AN560" s="508"/>
      <c r="AO560" s="508"/>
    </row>
    <row r="561" spans="2:41" ht="35.1" hidden="1" customHeight="1" x14ac:dyDescent="0.25">
      <c r="B561" s="508">
        <v>553</v>
      </c>
      <c r="C561" s="508" t="s">
        <v>203</v>
      </c>
      <c r="D561" s="580" t="s">
        <v>3826</v>
      </c>
      <c r="E561" s="508"/>
      <c r="F561" s="601"/>
      <c r="G561" s="508"/>
      <c r="H561" s="581" t="s">
        <v>3633</v>
      </c>
      <c r="I561" s="513" t="s">
        <v>3810</v>
      </c>
      <c r="J561" s="508" t="s">
        <v>1414</v>
      </c>
      <c r="K561" s="515"/>
      <c r="L561" s="508" t="s">
        <v>144</v>
      </c>
      <c r="M561" s="508" t="s">
        <v>3636</v>
      </c>
      <c r="N561" s="508" t="s">
        <v>152</v>
      </c>
      <c r="O561" s="508" t="s">
        <v>178</v>
      </c>
      <c r="P561" s="517">
        <v>1</v>
      </c>
      <c r="Q561" s="517">
        <v>0.9</v>
      </c>
      <c r="R561" s="508"/>
      <c r="S561" s="517"/>
      <c r="T561" s="508" t="s">
        <v>172</v>
      </c>
      <c r="U561" s="517"/>
      <c r="V561" s="508"/>
      <c r="W561" s="518"/>
      <c r="X561" s="508"/>
      <c r="Y561" s="517"/>
      <c r="Z561" s="519"/>
      <c r="AA561" s="508"/>
      <c r="AB561" s="508"/>
      <c r="AC561" s="508"/>
      <c r="AD561" s="508"/>
      <c r="AE561" s="508"/>
      <c r="AF561" s="508"/>
      <c r="AG561" s="508"/>
      <c r="AH561" s="508"/>
      <c r="AI561" s="508"/>
      <c r="AJ561" s="508"/>
      <c r="AK561" s="518"/>
      <c r="AL561" s="518"/>
      <c r="AM561" s="518"/>
      <c r="AN561" s="508"/>
      <c r="AO561" s="508"/>
    </row>
    <row r="562" spans="2:41" ht="35.1" hidden="1" customHeight="1" x14ac:dyDescent="0.25">
      <c r="B562" s="508">
        <v>554</v>
      </c>
      <c r="C562" s="508" t="s">
        <v>203</v>
      </c>
      <c r="D562" s="549"/>
      <c r="E562" s="508"/>
      <c r="F562" s="515"/>
      <c r="G562" s="508"/>
      <c r="H562" s="508" t="s">
        <v>553</v>
      </c>
      <c r="I562" s="513" t="s">
        <v>3810</v>
      </c>
      <c r="J562" s="508" t="s">
        <v>552</v>
      </c>
      <c r="K562" s="515"/>
      <c r="L562" s="508" t="s">
        <v>144</v>
      </c>
      <c r="M562" s="508" t="s">
        <v>3636</v>
      </c>
      <c r="N562" s="508" t="s">
        <v>152</v>
      </c>
      <c r="O562" s="508" t="s">
        <v>179</v>
      </c>
      <c r="P562" s="517"/>
      <c r="Q562" s="517"/>
      <c r="R562" s="508"/>
      <c r="S562" s="517" t="s">
        <v>451</v>
      </c>
      <c r="T562" s="508" t="s">
        <v>173</v>
      </c>
      <c r="U562" s="517"/>
      <c r="V562" s="508"/>
      <c r="W562" s="518"/>
      <c r="X562" s="508"/>
      <c r="Y562" s="517"/>
      <c r="Z562" s="519">
        <f>W562/3</f>
        <v>0</v>
      </c>
      <c r="AA562" s="508">
        <v>1200</v>
      </c>
      <c r="AB562" s="508"/>
      <c r="AC562" s="508"/>
      <c r="AD562" s="508"/>
      <c r="AE562" s="508"/>
      <c r="AF562" s="508"/>
      <c r="AG562" s="508"/>
      <c r="AH562" s="508"/>
      <c r="AI562" s="508"/>
      <c r="AJ562" s="508"/>
      <c r="AK562" s="518"/>
      <c r="AL562" s="518"/>
      <c r="AM562" s="518"/>
      <c r="AN562" s="508"/>
      <c r="AO562" s="508"/>
    </row>
    <row r="563" spans="2:41" ht="35.1" hidden="1" customHeight="1" x14ac:dyDescent="0.25">
      <c r="B563" s="508">
        <v>555</v>
      </c>
      <c r="C563" s="508" t="s">
        <v>203</v>
      </c>
      <c r="D563" s="549"/>
      <c r="E563" s="508"/>
      <c r="F563" s="515"/>
      <c r="G563" s="508"/>
      <c r="H563" s="508" t="s">
        <v>553</v>
      </c>
      <c r="I563" s="513" t="s">
        <v>3810</v>
      </c>
      <c r="J563" s="508" t="s">
        <v>552</v>
      </c>
      <c r="K563" s="515"/>
      <c r="L563" s="508" t="s">
        <v>144</v>
      </c>
      <c r="M563" s="508" t="s">
        <v>3636</v>
      </c>
      <c r="N563" s="508" t="s">
        <v>152</v>
      </c>
      <c r="O563" s="545" t="s">
        <v>180</v>
      </c>
      <c r="P563" s="517"/>
      <c r="Q563" s="517"/>
      <c r="R563" s="508"/>
      <c r="S563" s="517" t="s">
        <v>451</v>
      </c>
      <c r="T563" s="508" t="s">
        <v>173</v>
      </c>
      <c r="U563" s="517"/>
      <c r="V563" s="508"/>
      <c r="W563" s="518"/>
      <c r="X563" s="508"/>
      <c r="Y563" s="517"/>
      <c r="Z563" s="519">
        <f>W563/3</f>
        <v>0</v>
      </c>
      <c r="AA563" s="508">
        <v>2400</v>
      </c>
      <c r="AB563" s="508"/>
      <c r="AC563" s="508"/>
      <c r="AD563" s="508"/>
      <c r="AE563" s="508"/>
      <c r="AF563" s="508"/>
      <c r="AG563" s="508"/>
      <c r="AH563" s="508"/>
      <c r="AI563" s="508"/>
      <c r="AJ563" s="508"/>
      <c r="AK563" s="518"/>
      <c r="AL563" s="518"/>
      <c r="AM563" s="518"/>
      <c r="AN563" s="508"/>
      <c r="AO563" s="508"/>
    </row>
    <row r="564" spans="2:41" ht="35.1" hidden="1" customHeight="1" x14ac:dyDescent="0.25">
      <c r="B564" s="508">
        <v>556</v>
      </c>
      <c r="C564" s="508" t="s">
        <v>203</v>
      </c>
      <c r="D564" s="549"/>
      <c r="E564" s="508"/>
      <c r="F564" s="515"/>
      <c r="G564" s="508"/>
      <c r="H564" s="508" t="s">
        <v>551</v>
      </c>
      <c r="I564" s="513" t="s">
        <v>3810</v>
      </c>
      <c r="J564" s="508" t="s">
        <v>552</v>
      </c>
      <c r="K564" s="515"/>
      <c r="L564" s="508" t="s">
        <v>144</v>
      </c>
      <c r="M564" s="545" t="s">
        <v>3636</v>
      </c>
      <c r="N564" s="508" t="s">
        <v>152</v>
      </c>
      <c r="O564" s="508" t="s">
        <v>181</v>
      </c>
      <c r="P564" s="517"/>
      <c r="Q564" s="517"/>
      <c r="R564" s="508"/>
      <c r="S564" s="517" t="s">
        <v>451</v>
      </c>
      <c r="T564" s="545" t="s">
        <v>172</v>
      </c>
      <c r="U564" s="517"/>
      <c r="V564" s="508"/>
      <c r="W564" s="518"/>
      <c r="X564" s="508"/>
      <c r="Y564" s="517"/>
      <c r="Z564" s="519">
        <f>W564/3</f>
        <v>0</v>
      </c>
      <c r="AA564" s="508">
        <v>3200</v>
      </c>
      <c r="AB564" s="508"/>
      <c r="AC564" s="508"/>
      <c r="AD564" s="508"/>
      <c r="AE564" s="508"/>
      <c r="AF564" s="508"/>
      <c r="AG564" s="508"/>
      <c r="AH564" s="508"/>
      <c r="AI564" s="508"/>
      <c r="AJ564" s="508"/>
      <c r="AK564" s="518"/>
      <c r="AL564" s="518"/>
      <c r="AM564" s="518"/>
      <c r="AN564" s="508"/>
      <c r="AO564" s="508"/>
    </row>
    <row r="565" spans="2:41" ht="35.1" hidden="1" customHeight="1" x14ac:dyDescent="0.25">
      <c r="B565" s="508">
        <v>557</v>
      </c>
      <c r="C565" s="508" t="s">
        <v>203</v>
      </c>
      <c r="D565" s="549"/>
      <c r="E565" s="508"/>
      <c r="F565" s="515"/>
      <c r="G565" s="508"/>
      <c r="H565" s="508" t="s">
        <v>551</v>
      </c>
      <c r="I565" s="513" t="s">
        <v>3810</v>
      </c>
      <c r="J565" s="508" t="s">
        <v>552</v>
      </c>
      <c r="K565" s="515"/>
      <c r="L565" s="508" t="s">
        <v>144</v>
      </c>
      <c r="M565" s="508" t="s">
        <v>3636</v>
      </c>
      <c r="N565" s="508" t="s">
        <v>152</v>
      </c>
      <c r="O565" s="508" t="s">
        <v>181</v>
      </c>
      <c r="P565" s="517"/>
      <c r="Q565" s="517"/>
      <c r="R565" s="508"/>
      <c r="S565" s="517" t="s">
        <v>451</v>
      </c>
      <c r="T565" s="545" t="s">
        <v>172</v>
      </c>
      <c r="U565" s="517"/>
      <c r="V565" s="508"/>
      <c r="W565" s="518"/>
      <c r="X565" s="508"/>
      <c r="Y565" s="517"/>
      <c r="Z565" s="519">
        <f>W565/3</f>
        <v>0</v>
      </c>
      <c r="AA565" s="508">
        <v>3200</v>
      </c>
      <c r="AB565" s="508"/>
      <c r="AC565" s="508"/>
      <c r="AD565" s="508"/>
      <c r="AE565" s="508"/>
      <c r="AF565" s="508"/>
      <c r="AG565" s="508"/>
      <c r="AH565" s="508"/>
      <c r="AI565" s="508"/>
      <c r="AJ565" s="508"/>
      <c r="AK565" s="518"/>
      <c r="AL565" s="518"/>
      <c r="AM565" s="518"/>
      <c r="AN565" s="508"/>
      <c r="AO565" s="508"/>
    </row>
    <row r="566" spans="2:41" ht="35.1" hidden="1" customHeight="1" x14ac:dyDescent="0.25">
      <c r="B566" s="508">
        <v>558</v>
      </c>
      <c r="C566" s="508" t="s">
        <v>203</v>
      </c>
      <c r="D566" s="523" t="s">
        <v>2395</v>
      </c>
      <c r="E566" s="544" t="s">
        <v>2380</v>
      </c>
      <c r="F566" s="515"/>
      <c r="G566" s="508"/>
      <c r="H566" s="544" t="s">
        <v>2747</v>
      </c>
      <c r="I566" s="513" t="s">
        <v>3810</v>
      </c>
      <c r="J566" s="545" t="s">
        <v>2357</v>
      </c>
      <c r="K566" s="515"/>
      <c r="L566" s="508" t="s">
        <v>144</v>
      </c>
      <c r="M566" s="516" t="s">
        <v>3637</v>
      </c>
      <c r="N566" s="508" t="s">
        <v>154</v>
      </c>
      <c r="O566" s="508" t="s">
        <v>179</v>
      </c>
      <c r="P566" s="517">
        <v>1.2</v>
      </c>
      <c r="Q566" s="517">
        <v>0.6</v>
      </c>
      <c r="R566" s="508" t="s">
        <v>772</v>
      </c>
      <c r="S566" s="517">
        <v>1</v>
      </c>
      <c r="T566" s="508" t="s">
        <v>173</v>
      </c>
      <c r="U566" s="517">
        <v>1.3</v>
      </c>
      <c r="V566" s="508">
        <v>32</v>
      </c>
      <c r="W566" s="518"/>
      <c r="X566" s="508"/>
      <c r="Y566" s="517"/>
      <c r="Z566" s="519"/>
      <c r="AA566" s="508"/>
      <c r="AB566" s="508" t="s">
        <v>166</v>
      </c>
      <c r="AC566" s="508"/>
      <c r="AD566" s="508"/>
      <c r="AE566" s="508"/>
      <c r="AF566" s="508"/>
      <c r="AG566" s="508"/>
      <c r="AH566" s="520"/>
      <c r="AI566" s="520"/>
      <c r="AJ566" s="520"/>
      <c r="AK566" s="521"/>
      <c r="AL566" s="521"/>
      <c r="AM566" s="521"/>
      <c r="AN566" s="508" t="s">
        <v>447</v>
      </c>
      <c r="AO566" s="520"/>
    </row>
    <row r="567" spans="2:41" ht="35.1" hidden="1" customHeight="1" x14ac:dyDescent="0.25">
      <c r="B567" s="508">
        <v>559</v>
      </c>
      <c r="C567" s="508" t="s">
        <v>203</v>
      </c>
      <c r="D567" s="523" t="s">
        <v>919</v>
      </c>
      <c r="E567" s="544" t="s">
        <v>2363</v>
      </c>
      <c r="F567" s="515"/>
      <c r="G567" s="508"/>
      <c r="H567" s="544" t="s">
        <v>1056</v>
      </c>
      <c r="I567" s="513" t="s">
        <v>3810</v>
      </c>
      <c r="J567" s="545" t="s">
        <v>2357</v>
      </c>
      <c r="K567" s="515" t="s">
        <v>213</v>
      </c>
      <c r="L567" s="508" t="s">
        <v>144</v>
      </c>
      <c r="M567" s="508" t="s">
        <v>3636</v>
      </c>
      <c r="N567" s="508" t="s">
        <v>153</v>
      </c>
      <c r="O567" s="508" t="s">
        <v>181</v>
      </c>
      <c r="P567" s="517">
        <v>1.9</v>
      </c>
      <c r="Q567" s="517">
        <v>1.6</v>
      </c>
      <c r="R567" s="508"/>
      <c r="S567" s="517"/>
      <c r="T567" s="508" t="s">
        <v>172</v>
      </c>
      <c r="U567" s="519">
        <v>0.6</v>
      </c>
      <c r="V567" s="545">
        <v>20</v>
      </c>
      <c r="W567" s="546">
        <v>60</v>
      </c>
      <c r="X567" s="508"/>
      <c r="Y567" s="517"/>
      <c r="Z567" s="519">
        <f>W567/3</f>
        <v>20</v>
      </c>
      <c r="AA567" s="508"/>
      <c r="AB567" s="545" t="s">
        <v>166</v>
      </c>
      <c r="AC567" s="508"/>
      <c r="AD567" s="508"/>
      <c r="AE567" s="508"/>
      <c r="AF567" s="508"/>
      <c r="AG567" s="508"/>
      <c r="AH567" s="520"/>
      <c r="AI567" s="520"/>
      <c r="AJ567" s="520"/>
      <c r="AK567" s="521"/>
      <c r="AL567" s="521"/>
      <c r="AM567" s="521"/>
      <c r="AN567" s="545" t="s">
        <v>447</v>
      </c>
      <c r="AO567" s="547">
        <v>34.6</v>
      </c>
    </row>
    <row r="568" spans="2:41" ht="35.1" hidden="1" customHeight="1" x14ac:dyDescent="0.25">
      <c r="B568" s="508">
        <v>560</v>
      </c>
      <c r="C568" s="508" t="s">
        <v>203</v>
      </c>
      <c r="D568" s="523" t="s">
        <v>919</v>
      </c>
      <c r="E568" s="544" t="s">
        <v>2363</v>
      </c>
      <c r="F568" s="515"/>
      <c r="G568" s="508"/>
      <c r="H568" s="544" t="s">
        <v>1057</v>
      </c>
      <c r="I568" s="513" t="s">
        <v>3810</v>
      </c>
      <c r="J568" s="545" t="s">
        <v>2357</v>
      </c>
      <c r="K568" s="515" t="s">
        <v>213</v>
      </c>
      <c r="L568" s="508" t="s">
        <v>144</v>
      </c>
      <c r="M568" s="508" t="s">
        <v>3636</v>
      </c>
      <c r="N568" s="508" t="s">
        <v>153</v>
      </c>
      <c r="O568" s="508" t="s">
        <v>181</v>
      </c>
      <c r="P568" s="517">
        <v>2</v>
      </c>
      <c r="Q568" s="517">
        <v>1.8</v>
      </c>
      <c r="R568" s="508"/>
      <c r="S568" s="517"/>
      <c r="T568" s="508" t="s">
        <v>172</v>
      </c>
      <c r="U568" s="519">
        <v>0.6</v>
      </c>
      <c r="V568" s="545">
        <v>20</v>
      </c>
      <c r="W568" s="546">
        <v>60</v>
      </c>
      <c r="X568" s="508"/>
      <c r="Y568" s="517"/>
      <c r="Z568" s="519">
        <f>W568/3</f>
        <v>20</v>
      </c>
      <c r="AA568" s="508">
        <v>0</v>
      </c>
      <c r="AB568" s="545" t="s">
        <v>166</v>
      </c>
      <c r="AC568" s="508"/>
      <c r="AD568" s="508"/>
      <c r="AE568" s="508"/>
      <c r="AF568" s="508"/>
      <c r="AG568" s="508"/>
      <c r="AH568" s="520"/>
      <c r="AI568" s="520"/>
      <c r="AJ568" s="520"/>
      <c r="AK568" s="521"/>
      <c r="AL568" s="521"/>
      <c r="AM568" s="521"/>
      <c r="AN568" s="545" t="s">
        <v>447</v>
      </c>
      <c r="AO568" s="520">
        <v>32.700000000000003</v>
      </c>
    </row>
    <row r="569" spans="2:41" ht="35.1" hidden="1" customHeight="1" x14ac:dyDescent="0.25">
      <c r="B569" s="508">
        <v>561</v>
      </c>
      <c r="C569" s="508" t="s">
        <v>203</v>
      </c>
      <c r="D569" s="523" t="s">
        <v>913</v>
      </c>
      <c r="E569" s="544" t="s">
        <v>2367</v>
      </c>
      <c r="F569" s="515"/>
      <c r="G569" s="508"/>
      <c r="H569" s="508" t="s">
        <v>911</v>
      </c>
      <c r="I569" s="513" t="s">
        <v>3810</v>
      </c>
      <c r="J569" s="545" t="s">
        <v>2357</v>
      </c>
      <c r="K569" s="515" t="s">
        <v>213</v>
      </c>
      <c r="L569" s="508" t="s">
        <v>144</v>
      </c>
      <c r="M569" s="508" t="s">
        <v>3636</v>
      </c>
      <c r="N569" s="508" t="s">
        <v>153</v>
      </c>
      <c r="O569" s="508" t="s">
        <v>180</v>
      </c>
      <c r="P569" s="517"/>
      <c r="Q569" s="517">
        <v>1.3</v>
      </c>
      <c r="R569" s="508"/>
      <c r="S569" s="517"/>
      <c r="T569" s="508" t="s">
        <v>172</v>
      </c>
      <c r="U569" s="517"/>
      <c r="V569" s="508"/>
      <c r="W569" s="518"/>
      <c r="X569" s="508"/>
      <c r="Y569" s="517"/>
      <c r="Z569" s="519">
        <f>W569/3</f>
        <v>0</v>
      </c>
      <c r="AA569" s="508">
        <v>0</v>
      </c>
      <c r="AB569" s="508"/>
      <c r="AC569" s="508"/>
      <c r="AD569" s="508"/>
      <c r="AE569" s="508"/>
      <c r="AF569" s="508"/>
      <c r="AG569" s="508"/>
      <c r="AH569" s="520"/>
      <c r="AI569" s="520"/>
      <c r="AJ569" s="520"/>
      <c r="AK569" s="521"/>
      <c r="AL569" s="521"/>
      <c r="AM569" s="521"/>
      <c r="AN569" s="508" t="s">
        <v>447</v>
      </c>
      <c r="AO569" s="520"/>
    </row>
    <row r="570" spans="2:41" ht="35.1" hidden="1" customHeight="1" x14ac:dyDescent="0.25">
      <c r="B570" s="508">
        <v>562</v>
      </c>
      <c r="C570" s="508" t="s">
        <v>203</v>
      </c>
      <c r="D570" s="523" t="s">
        <v>914</v>
      </c>
      <c r="E570" s="544" t="s">
        <v>2368</v>
      </c>
      <c r="F570" s="515"/>
      <c r="G570" s="508"/>
      <c r="H570" s="544" t="s">
        <v>2496</v>
      </c>
      <c r="I570" s="513" t="s">
        <v>3810</v>
      </c>
      <c r="J570" s="545" t="s">
        <v>2357</v>
      </c>
      <c r="K570" s="515" t="s">
        <v>213</v>
      </c>
      <c r="L570" s="508" t="s">
        <v>144</v>
      </c>
      <c r="M570" s="508" t="s">
        <v>3636</v>
      </c>
      <c r="N570" s="508" t="s">
        <v>153</v>
      </c>
      <c r="O570" s="508" t="s">
        <v>179</v>
      </c>
      <c r="P570" s="519">
        <v>1.2</v>
      </c>
      <c r="Q570" s="517">
        <v>1.1000000000000001</v>
      </c>
      <c r="R570" s="508"/>
      <c r="S570" s="517"/>
      <c r="T570" s="508" t="s">
        <v>172</v>
      </c>
      <c r="U570" s="519">
        <v>0.8</v>
      </c>
      <c r="V570" s="545">
        <v>22</v>
      </c>
      <c r="W570" s="546">
        <v>60</v>
      </c>
      <c r="X570" s="508"/>
      <c r="Y570" s="517"/>
      <c r="Z570" s="519">
        <f>W570/3</f>
        <v>20</v>
      </c>
      <c r="AA570" s="545">
        <v>1333</v>
      </c>
      <c r="AB570" s="545" t="s">
        <v>166</v>
      </c>
      <c r="AC570" s="508"/>
      <c r="AD570" s="508"/>
      <c r="AE570" s="508"/>
      <c r="AF570" s="508"/>
      <c r="AG570" s="508"/>
      <c r="AH570" s="520"/>
      <c r="AI570" s="520"/>
      <c r="AJ570" s="520"/>
      <c r="AK570" s="521"/>
      <c r="AL570" s="521"/>
      <c r="AM570" s="521"/>
      <c r="AN570" s="508" t="s">
        <v>447</v>
      </c>
      <c r="AO570" s="520"/>
    </row>
    <row r="571" spans="2:41" ht="35.1" hidden="1" customHeight="1" x14ac:dyDescent="0.25">
      <c r="B571" s="508">
        <v>563</v>
      </c>
      <c r="C571" s="508" t="s">
        <v>203</v>
      </c>
      <c r="D571" s="523" t="s">
        <v>907</v>
      </c>
      <c r="E571" s="544" t="s">
        <v>2372</v>
      </c>
      <c r="F571" s="515"/>
      <c r="G571" s="508"/>
      <c r="H571" s="544" t="s">
        <v>1059</v>
      </c>
      <c r="I571" s="513" t="s">
        <v>3810</v>
      </c>
      <c r="J571" s="545" t="s">
        <v>2357</v>
      </c>
      <c r="K571" s="515" t="s">
        <v>213</v>
      </c>
      <c r="L571" s="508" t="s">
        <v>144</v>
      </c>
      <c r="M571" s="508" t="s">
        <v>3636</v>
      </c>
      <c r="N571" s="508" t="s">
        <v>152</v>
      </c>
      <c r="O571" s="508" t="s">
        <v>179</v>
      </c>
      <c r="P571" s="517">
        <v>1.3</v>
      </c>
      <c r="Q571" s="517">
        <v>1.3</v>
      </c>
      <c r="R571" s="508"/>
      <c r="S571" s="517" t="s">
        <v>977</v>
      </c>
      <c r="T571" s="508" t="s">
        <v>172</v>
      </c>
      <c r="U571" s="517"/>
      <c r="V571" s="508"/>
      <c r="W571" s="546">
        <v>60</v>
      </c>
      <c r="X571" s="508"/>
      <c r="Y571" s="517"/>
      <c r="Z571" s="519"/>
      <c r="AA571" s="545">
        <v>2000</v>
      </c>
      <c r="AB571" s="545" t="s">
        <v>166</v>
      </c>
      <c r="AC571" s="508"/>
      <c r="AD571" s="508"/>
      <c r="AE571" s="545" t="s">
        <v>380</v>
      </c>
      <c r="AF571" s="508"/>
      <c r="AG571" s="545"/>
      <c r="AH571" s="520"/>
      <c r="AI571" s="520"/>
      <c r="AJ571" s="520"/>
      <c r="AK571" s="521"/>
      <c r="AL571" s="521"/>
      <c r="AM571" s="521"/>
      <c r="AN571" s="545" t="s">
        <v>447</v>
      </c>
      <c r="AO571" s="520"/>
    </row>
    <row r="572" spans="2:41" ht="35.1" hidden="1" customHeight="1" x14ac:dyDescent="0.25">
      <c r="B572" s="508">
        <v>564</v>
      </c>
      <c r="C572" s="508" t="s">
        <v>203</v>
      </c>
      <c r="D572" s="523" t="s">
        <v>909</v>
      </c>
      <c r="E572" s="544" t="s">
        <v>2373</v>
      </c>
      <c r="F572" s="515"/>
      <c r="G572" s="508"/>
      <c r="H572" s="524" t="s">
        <v>1060</v>
      </c>
      <c r="I572" s="513" t="s">
        <v>3810</v>
      </c>
      <c r="J572" s="545" t="s">
        <v>2357</v>
      </c>
      <c r="K572" s="515" t="s">
        <v>213</v>
      </c>
      <c r="L572" s="508" t="s">
        <v>144</v>
      </c>
      <c r="M572" s="508" t="s">
        <v>3636</v>
      </c>
      <c r="N572" s="508" t="s">
        <v>152</v>
      </c>
      <c r="O572" s="508" t="s">
        <v>180</v>
      </c>
      <c r="P572" s="517">
        <v>1.6</v>
      </c>
      <c r="Q572" s="517">
        <v>1.6</v>
      </c>
      <c r="R572" s="508"/>
      <c r="S572" s="517" t="s">
        <v>977</v>
      </c>
      <c r="T572" s="508" t="s">
        <v>172</v>
      </c>
      <c r="U572" s="517"/>
      <c r="V572" s="508"/>
      <c r="W572" s="518"/>
      <c r="X572" s="508"/>
      <c r="Y572" s="517"/>
      <c r="Z572" s="519">
        <f>W572/3</f>
        <v>0</v>
      </c>
      <c r="AA572" s="508">
        <v>0</v>
      </c>
      <c r="AB572" s="545" t="s">
        <v>166</v>
      </c>
      <c r="AC572" s="508"/>
      <c r="AD572" s="508"/>
      <c r="AE572" s="545" t="s">
        <v>380</v>
      </c>
      <c r="AF572" s="508"/>
      <c r="AG572" s="545"/>
      <c r="AH572" s="520"/>
      <c r="AI572" s="520"/>
      <c r="AJ572" s="520"/>
      <c r="AK572" s="521"/>
      <c r="AL572" s="521"/>
      <c r="AM572" s="521"/>
      <c r="AN572" s="545" t="s">
        <v>447</v>
      </c>
      <c r="AO572" s="520"/>
    </row>
    <row r="573" spans="2:41" ht="35.1" hidden="1" customHeight="1" x14ac:dyDescent="0.25">
      <c r="B573" s="508">
        <v>565</v>
      </c>
      <c r="C573" s="508" t="s">
        <v>203</v>
      </c>
      <c r="D573" s="523" t="s">
        <v>910</v>
      </c>
      <c r="E573" s="544" t="s">
        <v>2374</v>
      </c>
      <c r="F573" s="515"/>
      <c r="G573" s="508"/>
      <c r="H573" s="544" t="s">
        <v>2731</v>
      </c>
      <c r="I573" s="513" t="s">
        <v>3810</v>
      </c>
      <c r="J573" s="545" t="s">
        <v>2357</v>
      </c>
      <c r="K573" s="515" t="s">
        <v>213</v>
      </c>
      <c r="L573" s="508" t="s">
        <v>144</v>
      </c>
      <c r="M573" s="508" t="s">
        <v>3636</v>
      </c>
      <c r="N573" s="508" t="s">
        <v>152</v>
      </c>
      <c r="O573" s="508" t="s">
        <v>180</v>
      </c>
      <c r="P573" s="517">
        <v>1.7</v>
      </c>
      <c r="Q573" s="517">
        <v>1.5</v>
      </c>
      <c r="R573" s="508"/>
      <c r="S573" s="517"/>
      <c r="T573" s="508" t="s">
        <v>172</v>
      </c>
      <c r="U573" s="517">
        <v>0.8</v>
      </c>
      <c r="V573" s="508">
        <v>26</v>
      </c>
      <c r="W573" s="518">
        <v>60</v>
      </c>
      <c r="X573" s="508"/>
      <c r="Y573" s="517"/>
      <c r="Z573" s="519"/>
      <c r="AA573" s="508">
        <v>0</v>
      </c>
      <c r="AB573" s="545" t="s">
        <v>166</v>
      </c>
      <c r="AC573" s="508"/>
      <c r="AD573" s="508"/>
      <c r="AE573" s="545" t="s">
        <v>380</v>
      </c>
      <c r="AF573" s="508"/>
      <c r="AG573" s="545" t="s">
        <v>380</v>
      </c>
      <c r="AH573" s="520"/>
      <c r="AI573" s="520"/>
      <c r="AJ573" s="520"/>
      <c r="AK573" s="521"/>
      <c r="AL573" s="521"/>
      <c r="AM573" s="521"/>
      <c r="AN573" s="508" t="s">
        <v>949</v>
      </c>
      <c r="AO573" s="520"/>
    </row>
    <row r="574" spans="2:41" ht="35.1" hidden="1" customHeight="1" x14ac:dyDescent="0.25">
      <c r="B574" s="508">
        <v>566</v>
      </c>
      <c r="C574" s="508" t="s">
        <v>203</v>
      </c>
      <c r="D574" s="523" t="s">
        <v>905</v>
      </c>
      <c r="E574" s="508"/>
      <c r="F574" s="515"/>
      <c r="G574" s="508"/>
      <c r="H574" s="544" t="s">
        <v>2740</v>
      </c>
      <c r="I574" s="513" t="s">
        <v>3810</v>
      </c>
      <c r="J574" s="545" t="s">
        <v>2357</v>
      </c>
      <c r="K574" s="515" t="s">
        <v>213</v>
      </c>
      <c r="L574" s="508" t="s">
        <v>144</v>
      </c>
      <c r="M574" s="508" t="s">
        <v>3636</v>
      </c>
      <c r="N574" s="508" t="s">
        <v>157</v>
      </c>
      <c r="O574" s="508" t="s">
        <v>180</v>
      </c>
      <c r="P574" s="517">
        <v>2.2999999999999998</v>
      </c>
      <c r="Q574" s="517">
        <v>2.12</v>
      </c>
      <c r="R574" s="508" t="s">
        <v>776</v>
      </c>
      <c r="S574" s="517">
        <v>2.5</v>
      </c>
      <c r="T574" s="508" t="s">
        <v>173</v>
      </c>
      <c r="U574" s="517">
        <v>1</v>
      </c>
      <c r="V574" s="508">
        <v>29</v>
      </c>
      <c r="W574" s="518">
        <v>76</v>
      </c>
      <c r="X574" s="508"/>
      <c r="Y574" s="517"/>
      <c r="Z574" s="519"/>
      <c r="AA574" s="508">
        <v>0</v>
      </c>
      <c r="AB574" s="545" t="s">
        <v>166</v>
      </c>
      <c r="AC574" s="508"/>
      <c r="AD574" s="508"/>
      <c r="AE574" s="508"/>
      <c r="AF574" s="508"/>
      <c r="AG574" s="508"/>
      <c r="AH574" s="520"/>
      <c r="AI574" s="520"/>
      <c r="AJ574" s="520"/>
      <c r="AK574" s="521"/>
      <c r="AL574" s="521"/>
      <c r="AM574" s="521"/>
      <c r="AN574" s="545" t="s">
        <v>447</v>
      </c>
      <c r="AO574" s="520"/>
    </row>
    <row r="575" spans="2:41" ht="35.1" hidden="1" customHeight="1" x14ac:dyDescent="0.25">
      <c r="B575" s="508">
        <v>567</v>
      </c>
      <c r="C575" s="508" t="s">
        <v>203</v>
      </c>
      <c r="D575" s="523" t="s">
        <v>902</v>
      </c>
      <c r="E575" s="508"/>
      <c r="F575" s="515"/>
      <c r="G575" s="508"/>
      <c r="H575" s="508" t="s">
        <v>2750</v>
      </c>
      <c r="I575" s="513" t="s">
        <v>3810</v>
      </c>
      <c r="J575" s="545" t="s">
        <v>2357</v>
      </c>
      <c r="K575" s="515" t="s">
        <v>213</v>
      </c>
      <c r="L575" s="508" t="s">
        <v>144</v>
      </c>
      <c r="M575" s="508" t="s">
        <v>3636</v>
      </c>
      <c r="N575" s="508" t="s">
        <v>154</v>
      </c>
      <c r="O575" s="508" t="s">
        <v>179</v>
      </c>
      <c r="P575" s="517"/>
      <c r="Q575" s="517">
        <v>0.9</v>
      </c>
      <c r="R575" s="508"/>
      <c r="S575" s="517"/>
      <c r="T575" s="508" t="s">
        <v>172</v>
      </c>
      <c r="U575" s="517"/>
      <c r="V575" s="508"/>
      <c r="W575" s="518"/>
      <c r="X575" s="508"/>
      <c r="Y575" s="517"/>
      <c r="Z575" s="519">
        <f>W575/3</f>
        <v>0</v>
      </c>
      <c r="AA575" s="508">
        <v>0</v>
      </c>
      <c r="AB575" s="508"/>
      <c r="AC575" s="508"/>
      <c r="AD575" s="508"/>
      <c r="AE575" s="508"/>
      <c r="AF575" s="508"/>
      <c r="AG575" s="508"/>
      <c r="AH575" s="520"/>
      <c r="AI575" s="520"/>
      <c r="AJ575" s="520"/>
      <c r="AK575" s="521"/>
      <c r="AL575" s="521"/>
      <c r="AM575" s="521"/>
      <c r="AN575" s="545" t="s">
        <v>447</v>
      </c>
      <c r="AO575" s="520"/>
    </row>
    <row r="576" spans="2:41" ht="35.1" hidden="1" customHeight="1" x14ac:dyDescent="0.25">
      <c r="B576" s="508">
        <v>568</v>
      </c>
      <c r="C576" s="508" t="s">
        <v>203</v>
      </c>
      <c r="D576" s="523" t="s">
        <v>901</v>
      </c>
      <c r="E576" s="508"/>
      <c r="F576" s="515"/>
      <c r="G576" s="508"/>
      <c r="H576" s="544" t="s">
        <v>2244</v>
      </c>
      <c r="I576" s="513" t="s">
        <v>3810</v>
      </c>
      <c r="J576" s="545" t="s">
        <v>2357</v>
      </c>
      <c r="K576" s="515" t="s">
        <v>213</v>
      </c>
      <c r="L576" s="508" t="s">
        <v>144</v>
      </c>
      <c r="M576" s="516" t="s">
        <v>3637</v>
      </c>
      <c r="N576" s="508" t="s">
        <v>154</v>
      </c>
      <c r="O576" s="508" t="s">
        <v>179</v>
      </c>
      <c r="P576" s="517">
        <v>1.2</v>
      </c>
      <c r="Q576" s="517">
        <v>0.6</v>
      </c>
      <c r="R576" s="508" t="s">
        <v>774</v>
      </c>
      <c r="S576" s="517">
        <v>1.4</v>
      </c>
      <c r="T576" s="508" t="s">
        <v>173</v>
      </c>
      <c r="U576" s="517">
        <v>1.2</v>
      </c>
      <c r="V576" s="508">
        <v>29</v>
      </c>
      <c r="W576" s="518">
        <v>52</v>
      </c>
      <c r="X576" s="508"/>
      <c r="Y576" s="517"/>
      <c r="Z576" s="519"/>
      <c r="AA576" s="508">
        <v>0</v>
      </c>
      <c r="AB576" s="508" t="s">
        <v>166</v>
      </c>
      <c r="AC576" s="508"/>
      <c r="AD576" s="508"/>
      <c r="AE576" s="508"/>
      <c r="AF576" s="508"/>
      <c r="AG576" s="508"/>
      <c r="AH576" s="520"/>
      <c r="AI576" s="520"/>
      <c r="AJ576" s="520"/>
      <c r="AK576" s="521"/>
      <c r="AL576" s="521"/>
      <c r="AM576" s="521"/>
      <c r="AN576" s="508" t="s">
        <v>447</v>
      </c>
      <c r="AO576" s="520"/>
    </row>
    <row r="577" spans="2:41" ht="35.1" hidden="1" customHeight="1" x14ac:dyDescent="0.25">
      <c r="B577" s="508">
        <v>569</v>
      </c>
      <c r="C577" s="508" t="s">
        <v>203</v>
      </c>
      <c r="D577" s="523" t="s">
        <v>2401</v>
      </c>
      <c r="E577" s="544" t="s">
        <v>2376</v>
      </c>
      <c r="F577" s="515"/>
      <c r="G577" s="508"/>
      <c r="H577" s="544" t="s">
        <v>755</v>
      </c>
      <c r="I577" s="513" t="s">
        <v>3810</v>
      </c>
      <c r="J577" s="545" t="s">
        <v>2357</v>
      </c>
      <c r="K577" s="515"/>
      <c r="L577" s="508" t="s">
        <v>144</v>
      </c>
      <c r="M577" s="508" t="s">
        <v>3636</v>
      </c>
      <c r="N577" s="508" t="s">
        <v>152</v>
      </c>
      <c r="O577" s="508" t="s">
        <v>178</v>
      </c>
      <c r="P577" s="517">
        <v>1</v>
      </c>
      <c r="Q577" s="517">
        <v>0.6</v>
      </c>
      <c r="R577" s="508"/>
      <c r="S577" s="517"/>
      <c r="T577" s="508" t="s">
        <v>173</v>
      </c>
      <c r="U577" s="517">
        <v>1.4</v>
      </c>
      <c r="V577" s="508">
        <v>32</v>
      </c>
      <c r="W577" s="518">
        <v>20</v>
      </c>
      <c r="X577" s="508"/>
      <c r="Y577" s="517"/>
      <c r="Z577" s="519"/>
      <c r="AA577" s="508"/>
      <c r="AB577" s="508" t="s">
        <v>166</v>
      </c>
      <c r="AC577" s="508"/>
      <c r="AD577" s="508"/>
      <c r="AE577" s="508"/>
      <c r="AF577" s="508"/>
      <c r="AG577" s="508"/>
      <c r="AH577" s="520"/>
      <c r="AI577" s="520"/>
      <c r="AJ577" s="520"/>
      <c r="AK577" s="521"/>
      <c r="AL577" s="521"/>
      <c r="AM577" s="521"/>
      <c r="AN577" s="508" t="s">
        <v>447</v>
      </c>
      <c r="AO577" s="520"/>
    </row>
    <row r="578" spans="2:41" ht="35.1" hidden="1" customHeight="1" x14ac:dyDescent="0.25">
      <c r="B578" s="508">
        <v>570</v>
      </c>
      <c r="C578" s="508" t="s">
        <v>203</v>
      </c>
      <c r="D578" s="523" t="s">
        <v>2390</v>
      </c>
      <c r="E578" s="544" t="s">
        <v>2361</v>
      </c>
      <c r="F578" s="515"/>
      <c r="G578" s="508"/>
      <c r="H578" s="544" t="s">
        <v>2017</v>
      </c>
      <c r="I578" s="513" t="s">
        <v>3810</v>
      </c>
      <c r="J578" s="545" t="s">
        <v>2357</v>
      </c>
      <c r="K578" s="515"/>
      <c r="L578" s="508" t="s">
        <v>144</v>
      </c>
      <c r="M578" s="508" t="s">
        <v>3636</v>
      </c>
      <c r="N578" s="508" t="s">
        <v>154</v>
      </c>
      <c r="O578" s="508" t="s">
        <v>182</v>
      </c>
      <c r="P578" s="517">
        <v>2.4</v>
      </c>
      <c r="Q578" s="517">
        <v>1.6</v>
      </c>
      <c r="R578" s="508" t="s">
        <v>776</v>
      </c>
      <c r="S578" s="517">
        <v>2.5</v>
      </c>
      <c r="T578" s="508" t="s">
        <v>172</v>
      </c>
      <c r="U578" s="517">
        <v>0.9</v>
      </c>
      <c r="V578" s="508">
        <v>23</v>
      </c>
      <c r="W578" s="518">
        <v>64</v>
      </c>
      <c r="X578" s="508">
        <v>12</v>
      </c>
      <c r="Y578" s="517"/>
      <c r="Z578" s="519">
        <f>W578/3</f>
        <v>21.333333333333332</v>
      </c>
      <c r="AA578" s="508"/>
      <c r="AB578" s="508" t="s">
        <v>166</v>
      </c>
      <c r="AC578" s="508"/>
      <c r="AD578" s="508"/>
      <c r="AE578" s="508"/>
      <c r="AF578" s="508"/>
      <c r="AG578" s="508"/>
      <c r="AH578" s="520"/>
      <c r="AI578" s="520"/>
      <c r="AJ578" s="520"/>
      <c r="AK578" s="521"/>
      <c r="AL578" s="521"/>
      <c r="AM578" s="521"/>
      <c r="AN578" s="508"/>
      <c r="AO578" s="520">
        <v>42.3</v>
      </c>
    </row>
    <row r="579" spans="2:41" ht="35.1" hidden="1" customHeight="1" x14ac:dyDescent="0.25">
      <c r="B579" s="508">
        <v>571</v>
      </c>
      <c r="C579" s="508" t="s">
        <v>203</v>
      </c>
      <c r="D579" s="523" t="s">
        <v>920</v>
      </c>
      <c r="E579" s="544" t="s">
        <v>2362</v>
      </c>
      <c r="F579" s="515"/>
      <c r="G579" s="508"/>
      <c r="H579" s="544" t="s">
        <v>2016</v>
      </c>
      <c r="I579" s="513" t="s">
        <v>3810</v>
      </c>
      <c r="J579" s="545" t="s">
        <v>2357</v>
      </c>
      <c r="K579" s="515" t="s">
        <v>213</v>
      </c>
      <c r="L579" s="508" t="s">
        <v>144</v>
      </c>
      <c r="M579" s="508" t="s">
        <v>3636</v>
      </c>
      <c r="N579" s="508" t="s">
        <v>154</v>
      </c>
      <c r="O579" s="508" t="s">
        <v>181</v>
      </c>
      <c r="P579" s="517">
        <v>2</v>
      </c>
      <c r="Q579" s="517">
        <v>1.8</v>
      </c>
      <c r="R579" s="508"/>
      <c r="S579" s="517"/>
      <c r="T579" s="508" t="s">
        <v>172</v>
      </c>
      <c r="U579" s="517">
        <v>0.8</v>
      </c>
      <c r="V579" s="508">
        <v>25</v>
      </c>
      <c r="W579" s="518">
        <v>80</v>
      </c>
      <c r="X579" s="508">
        <v>12</v>
      </c>
      <c r="Y579" s="517"/>
      <c r="Z579" s="519">
        <f>W579/3</f>
        <v>26.666666666666668</v>
      </c>
      <c r="AA579" s="545">
        <v>2000</v>
      </c>
      <c r="AB579" s="545" t="s">
        <v>166</v>
      </c>
      <c r="AC579" s="508"/>
      <c r="AD579" s="508"/>
      <c r="AE579" s="508"/>
      <c r="AF579" s="508"/>
      <c r="AG579" s="545" t="s">
        <v>380</v>
      </c>
      <c r="AH579" s="520"/>
      <c r="AI579" s="520"/>
      <c r="AJ579" s="520"/>
      <c r="AK579" s="521"/>
      <c r="AL579" s="521"/>
      <c r="AM579" s="521"/>
      <c r="AN579" s="545" t="s">
        <v>447</v>
      </c>
      <c r="AO579" s="520">
        <v>40.5</v>
      </c>
    </row>
    <row r="580" spans="2:41" ht="35.1" hidden="1" customHeight="1" x14ac:dyDescent="0.25">
      <c r="B580" s="508">
        <v>572</v>
      </c>
      <c r="C580" s="508" t="s">
        <v>203</v>
      </c>
      <c r="D580" s="523" t="s">
        <v>2359</v>
      </c>
      <c r="E580" s="544" t="s">
        <v>2364</v>
      </c>
      <c r="F580" s="515"/>
      <c r="G580" s="508"/>
      <c r="H580" s="544" t="s">
        <v>2192</v>
      </c>
      <c r="I580" s="513" t="s">
        <v>3810</v>
      </c>
      <c r="J580" s="545" t="s">
        <v>2357</v>
      </c>
      <c r="K580" s="515"/>
      <c r="L580" s="508" t="s">
        <v>144</v>
      </c>
      <c r="M580" s="508" t="s">
        <v>3636</v>
      </c>
      <c r="N580" s="508" t="s">
        <v>152</v>
      </c>
      <c r="O580" s="508" t="s">
        <v>178</v>
      </c>
      <c r="P580" s="517">
        <v>0.9</v>
      </c>
      <c r="Q580" s="517">
        <v>0.8</v>
      </c>
      <c r="R580" s="508"/>
      <c r="S580" s="517"/>
      <c r="T580" s="508" t="s">
        <v>172</v>
      </c>
      <c r="U580" s="517">
        <v>1</v>
      </c>
      <c r="V580" s="508">
        <v>30</v>
      </c>
      <c r="W580" s="518">
        <v>48</v>
      </c>
      <c r="X580" s="508"/>
      <c r="Y580" s="517"/>
      <c r="Z580" s="519"/>
      <c r="AA580" s="508"/>
      <c r="AB580" s="508" t="s">
        <v>166</v>
      </c>
      <c r="AC580" s="508"/>
      <c r="AD580" s="508"/>
      <c r="AE580" s="508"/>
      <c r="AF580" s="508"/>
      <c r="AG580" s="508"/>
      <c r="AH580" s="520"/>
      <c r="AI580" s="520"/>
      <c r="AJ580" s="520"/>
      <c r="AK580" s="521"/>
      <c r="AL580" s="521"/>
      <c r="AM580" s="521"/>
      <c r="AN580" s="508" t="s">
        <v>447</v>
      </c>
      <c r="AO580" s="520"/>
    </row>
    <row r="581" spans="2:41" ht="35.1" hidden="1" customHeight="1" x14ac:dyDescent="0.25">
      <c r="B581" s="508">
        <v>573</v>
      </c>
      <c r="C581" s="508" t="s">
        <v>203</v>
      </c>
      <c r="D581" s="523" t="s">
        <v>2359</v>
      </c>
      <c r="E581" s="544" t="s">
        <v>2364</v>
      </c>
      <c r="F581" s="515"/>
      <c r="G581" s="508"/>
      <c r="H581" s="544" t="s">
        <v>2192</v>
      </c>
      <c r="I581" s="513" t="s">
        <v>3810</v>
      </c>
      <c r="J581" s="545" t="s">
        <v>2357</v>
      </c>
      <c r="K581" s="515"/>
      <c r="L581" s="508" t="s">
        <v>144</v>
      </c>
      <c r="M581" s="508" t="s">
        <v>3636</v>
      </c>
      <c r="N581" s="508" t="s">
        <v>153</v>
      </c>
      <c r="O581" s="508" t="s">
        <v>178</v>
      </c>
      <c r="P581" s="517">
        <v>1</v>
      </c>
      <c r="Q581" s="517">
        <v>0.8</v>
      </c>
      <c r="R581" s="508" t="s">
        <v>776</v>
      </c>
      <c r="S581" s="517">
        <v>2.2000000000000002</v>
      </c>
      <c r="T581" s="508" t="s">
        <v>172</v>
      </c>
      <c r="U581" s="517">
        <v>1</v>
      </c>
      <c r="V581" s="508">
        <v>30</v>
      </c>
      <c r="W581" s="518">
        <v>48</v>
      </c>
      <c r="X581" s="508"/>
      <c r="Y581" s="517"/>
      <c r="Z581" s="519"/>
      <c r="AA581" s="508"/>
      <c r="AB581" s="508" t="s">
        <v>166</v>
      </c>
      <c r="AC581" s="508"/>
      <c r="AD581" s="508"/>
      <c r="AE581" s="508"/>
      <c r="AF581" s="508"/>
      <c r="AG581" s="508"/>
      <c r="AH581" s="520"/>
      <c r="AI581" s="520"/>
      <c r="AJ581" s="520"/>
      <c r="AK581" s="521"/>
      <c r="AL581" s="521"/>
      <c r="AM581" s="521"/>
      <c r="AN581" s="508" t="s">
        <v>447</v>
      </c>
      <c r="AO581" s="520"/>
    </row>
    <row r="582" spans="2:41" ht="35.1" hidden="1" customHeight="1" x14ac:dyDescent="0.25">
      <c r="B582" s="508">
        <v>574</v>
      </c>
      <c r="C582" s="508" t="s">
        <v>203</v>
      </c>
      <c r="D582" s="523" t="s">
        <v>2359</v>
      </c>
      <c r="E582" s="544" t="s">
        <v>2364</v>
      </c>
      <c r="F582" s="515"/>
      <c r="G582" s="508"/>
      <c r="H582" s="544" t="s">
        <v>2192</v>
      </c>
      <c r="I582" s="513" t="s">
        <v>3810</v>
      </c>
      <c r="J582" s="545" t="s">
        <v>2357</v>
      </c>
      <c r="K582" s="515"/>
      <c r="L582" s="508" t="s">
        <v>144</v>
      </c>
      <c r="M582" s="508" t="s">
        <v>3636</v>
      </c>
      <c r="N582" s="508" t="s">
        <v>605</v>
      </c>
      <c r="O582" s="508" t="s">
        <v>178</v>
      </c>
      <c r="P582" s="517">
        <v>1</v>
      </c>
      <c r="Q582" s="517">
        <v>0.8</v>
      </c>
      <c r="R582" s="508" t="s">
        <v>776</v>
      </c>
      <c r="S582" s="517">
        <v>2.2000000000000002</v>
      </c>
      <c r="T582" s="508" t="s">
        <v>172</v>
      </c>
      <c r="U582" s="517">
        <v>1</v>
      </c>
      <c r="V582" s="508">
        <v>30</v>
      </c>
      <c r="W582" s="518">
        <v>48</v>
      </c>
      <c r="X582" s="508"/>
      <c r="Y582" s="517"/>
      <c r="Z582" s="519"/>
      <c r="AA582" s="508"/>
      <c r="AB582" s="508" t="s">
        <v>166</v>
      </c>
      <c r="AC582" s="508"/>
      <c r="AD582" s="508"/>
      <c r="AE582" s="508"/>
      <c r="AF582" s="508"/>
      <c r="AG582" s="508"/>
      <c r="AH582" s="520"/>
      <c r="AI582" s="520"/>
      <c r="AJ582" s="520"/>
      <c r="AK582" s="521"/>
      <c r="AL582" s="521"/>
      <c r="AM582" s="521"/>
      <c r="AN582" s="508" t="s">
        <v>447</v>
      </c>
      <c r="AO582" s="520"/>
    </row>
    <row r="583" spans="2:41" ht="35.1" hidden="1" customHeight="1" x14ac:dyDescent="0.25">
      <c r="B583" s="508">
        <v>575</v>
      </c>
      <c r="C583" s="508" t="s">
        <v>203</v>
      </c>
      <c r="D583" s="523" t="s">
        <v>2356</v>
      </c>
      <c r="E583" s="544" t="s">
        <v>2365</v>
      </c>
      <c r="F583" s="515"/>
      <c r="G583" s="508"/>
      <c r="H583" s="544" t="s">
        <v>2196</v>
      </c>
      <c r="I583" s="513" t="s">
        <v>3810</v>
      </c>
      <c r="J583" s="545" t="s">
        <v>2357</v>
      </c>
      <c r="K583" s="515"/>
      <c r="L583" s="508" t="s">
        <v>144</v>
      </c>
      <c r="M583" s="508" t="s">
        <v>3636</v>
      </c>
      <c r="N583" s="508" t="s">
        <v>152</v>
      </c>
      <c r="O583" s="508" t="s">
        <v>178</v>
      </c>
      <c r="P583" s="517">
        <v>1</v>
      </c>
      <c r="Q583" s="517">
        <v>0.9</v>
      </c>
      <c r="R583" s="508"/>
      <c r="S583" s="517"/>
      <c r="T583" s="508" t="s">
        <v>172</v>
      </c>
      <c r="U583" s="517">
        <v>1</v>
      </c>
      <c r="V583" s="508">
        <v>30</v>
      </c>
      <c r="W583" s="518">
        <v>48</v>
      </c>
      <c r="X583" s="508"/>
      <c r="Y583" s="517"/>
      <c r="Z583" s="519"/>
      <c r="AA583" s="508"/>
      <c r="AB583" s="508" t="s">
        <v>166</v>
      </c>
      <c r="AC583" s="508"/>
      <c r="AD583" s="508"/>
      <c r="AE583" s="508"/>
      <c r="AF583" s="508"/>
      <c r="AG583" s="508"/>
      <c r="AH583" s="520"/>
      <c r="AI583" s="520"/>
      <c r="AJ583" s="520"/>
      <c r="AK583" s="521"/>
      <c r="AL583" s="521"/>
      <c r="AM583" s="521"/>
      <c r="AN583" s="508" t="s">
        <v>447</v>
      </c>
      <c r="AO583" s="520"/>
    </row>
    <row r="584" spans="2:41" ht="35.1" hidden="1" customHeight="1" x14ac:dyDescent="0.25">
      <c r="B584" s="508">
        <v>576</v>
      </c>
      <c r="C584" s="508" t="s">
        <v>203</v>
      </c>
      <c r="D584" s="523" t="s">
        <v>2356</v>
      </c>
      <c r="E584" s="544" t="s">
        <v>2365</v>
      </c>
      <c r="F584" s="515"/>
      <c r="G584" s="508"/>
      <c r="H584" s="544" t="s">
        <v>2196</v>
      </c>
      <c r="I584" s="513" t="s">
        <v>3810</v>
      </c>
      <c r="J584" s="545" t="s">
        <v>2357</v>
      </c>
      <c r="K584" s="515"/>
      <c r="L584" s="508" t="s">
        <v>144</v>
      </c>
      <c r="M584" s="508" t="s">
        <v>3636</v>
      </c>
      <c r="N584" s="508" t="s">
        <v>153</v>
      </c>
      <c r="O584" s="508" t="s">
        <v>179</v>
      </c>
      <c r="P584" s="517">
        <v>1.3</v>
      </c>
      <c r="Q584" s="517">
        <v>1.2</v>
      </c>
      <c r="R584" s="508" t="s">
        <v>795</v>
      </c>
      <c r="S584" s="517">
        <v>2.1</v>
      </c>
      <c r="T584" s="508" t="s">
        <v>172</v>
      </c>
      <c r="U584" s="517">
        <v>1</v>
      </c>
      <c r="V584" s="508">
        <v>30</v>
      </c>
      <c r="W584" s="518">
        <v>48</v>
      </c>
      <c r="X584" s="508"/>
      <c r="Y584" s="517"/>
      <c r="Z584" s="519"/>
      <c r="AA584" s="508"/>
      <c r="AB584" s="508" t="s">
        <v>166</v>
      </c>
      <c r="AC584" s="508"/>
      <c r="AD584" s="508"/>
      <c r="AE584" s="508"/>
      <c r="AF584" s="508"/>
      <c r="AG584" s="508"/>
      <c r="AH584" s="520"/>
      <c r="AI584" s="520"/>
      <c r="AJ584" s="520"/>
      <c r="AK584" s="521"/>
      <c r="AL584" s="521"/>
      <c r="AM584" s="521"/>
      <c r="AN584" s="508" t="s">
        <v>447</v>
      </c>
      <c r="AO584" s="520"/>
    </row>
    <row r="585" spans="2:41" ht="35.1" hidden="1" customHeight="1" x14ac:dyDescent="0.25">
      <c r="B585" s="508">
        <v>577</v>
      </c>
      <c r="C585" s="508" t="s">
        <v>203</v>
      </c>
      <c r="D585" s="523" t="s">
        <v>2356</v>
      </c>
      <c r="E585" s="544" t="s">
        <v>2365</v>
      </c>
      <c r="F585" s="515"/>
      <c r="G585" s="508"/>
      <c r="H585" s="544" t="s">
        <v>2196</v>
      </c>
      <c r="I585" s="513" t="s">
        <v>3810</v>
      </c>
      <c r="J585" s="545" t="s">
        <v>2357</v>
      </c>
      <c r="K585" s="515"/>
      <c r="L585" s="508" t="s">
        <v>144</v>
      </c>
      <c r="M585" s="508" t="s">
        <v>3636</v>
      </c>
      <c r="N585" s="508" t="s">
        <v>605</v>
      </c>
      <c r="O585" s="508" t="s">
        <v>179</v>
      </c>
      <c r="P585" s="517">
        <v>1.3</v>
      </c>
      <c r="Q585" s="517">
        <v>1.2</v>
      </c>
      <c r="R585" s="508" t="s">
        <v>795</v>
      </c>
      <c r="S585" s="517">
        <v>2.1</v>
      </c>
      <c r="T585" s="508" t="s">
        <v>172</v>
      </c>
      <c r="U585" s="517">
        <v>1</v>
      </c>
      <c r="V585" s="508">
        <v>30</v>
      </c>
      <c r="W585" s="518">
        <v>48</v>
      </c>
      <c r="X585" s="508"/>
      <c r="Y585" s="517"/>
      <c r="Z585" s="519"/>
      <c r="AA585" s="508"/>
      <c r="AB585" s="508" t="s">
        <v>166</v>
      </c>
      <c r="AC585" s="508"/>
      <c r="AD585" s="508"/>
      <c r="AE585" s="508"/>
      <c r="AF585" s="508"/>
      <c r="AG585" s="508"/>
      <c r="AH585" s="520"/>
      <c r="AI585" s="520"/>
      <c r="AJ585" s="520"/>
      <c r="AK585" s="521"/>
      <c r="AL585" s="521"/>
      <c r="AM585" s="521"/>
      <c r="AN585" s="508" t="s">
        <v>447</v>
      </c>
      <c r="AO585" s="520"/>
    </row>
    <row r="586" spans="2:41" ht="35.1" hidden="1" customHeight="1" x14ac:dyDescent="0.25">
      <c r="B586" s="508">
        <v>578</v>
      </c>
      <c r="C586" s="508" t="s">
        <v>203</v>
      </c>
      <c r="D586" s="523" t="s">
        <v>2358</v>
      </c>
      <c r="E586" s="544" t="s">
        <v>2366</v>
      </c>
      <c r="F586" s="515"/>
      <c r="G586" s="508"/>
      <c r="H586" s="544" t="s">
        <v>2194</v>
      </c>
      <c r="I586" s="513" t="s">
        <v>3810</v>
      </c>
      <c r="J586" s="545" t="s">
        <v>2357</v>
      </c>
      <c r="K586" s="515"/>
      <c r="L586" s="508" t="s">
        <v>144</v>
      </c>
      <c r="M586" s="508" t="s">
        <v>3636</v>
      </c>
      <c r="N586" s="508" t="s">
        <v>152</v>
      </c>
      <c r="O586" s="508" t="s">
        <v>180</v>
      </c>
      <c r="P586" s="517">
        <v>1.7</v>
      </c>
      <c r="Q586" s="517">
        <v>1.6</v>
      </c>
      <c r="R586" s="508"/>
      <c r="S586" s="517"/>
      <c r="T586" s="508" t="s">
        <v>172</v>
      </c>
      <c r="U586" s="517">
        <v>1</v>
      </c>
      <c r="V586" s="508">
        <v>30</v>
      </c>
      <c r="W586" s="518">
        <v>48</v>
      </c>
      <c r="X586" s="508"/>
      <c r="Y586" s="517"/>
      <c r="Z586" s="519"/>
      <c r="AA586" s="508"/>
      <c r="AB586" s="508" t="s">
        <v>166</v>
      </c>
      <c r="AC586" s="508"/>
      <c r="AD586" s="508"/>
      <c r="AE586" s="508"/>
      <c r="AF586" s="508"/>
      <c r="AG586" s="508"/>
      <c r="AH586" s="520"/>
      <c r="AI586" s="520"/>
      <c r="AJ586" s="520"/>
      <c r="AK586" s="521"/>
      <c r="AL586" s="521"/>
      <c r="AM586" s="521"/>
      <c r="AN586" s="508" t="s">
        <v>447</v>
      </c>
      <c r="AO586" s="520"/>
    </row>
    <row r="587" spans="2:41" ht="35.1" hidden="1" customHeight="1" x14ac:dyDescent="0.25">
      <c r="B587" s="508">
        <v>579</v>
      </c>
      <c r="C587" s="508" t="s">
        <v>203</v>
      </c>
      <c r="D587" s="523" t="s">
        <v>913</v>
      </c>
      <c r="E587" s="544" t="s">
        <v>2367</v>
      </c>
      <c r="F587" s="515"/>
      <c r="G587" s="508"/>
      <c r="H587" s="508" t="s">
        <v>912</v>
      </c>
      <c r="I587" s="513" t="s">
        <v>3810</v>
      </c>
      <c r="J587" s="545" t="s">
        <v>2357</v>
      </c>
      <c r="K587" s="515" t="s">
        <v>213</v>
      </c>
      <c r="L587" s="508" t="s">
        <v>144</v>
      </c>
      <c r="M587" s="508" t="s">
        <v>3636</v>
      </c>
      <c r="N587" s="508" t="s">
        <v>153</v>
      </c>
      <c r="O587" s="508" t="s">
        <v>180</v>
      </c>
      <c r="P587" s="517"/>
      <c r="Q587" s="517">
        <v>1.3</v>
      </c>
      <c r="R587" s="508"/>
      <c r="S587" s="517"/>
      <c r="T587" s="508" t="s">
        <v>172</v>
      </c>
      <c r="U587" s="517"/>
      <c r="V587" s="508"/>
      <c r="W587" s="518"/>
      <c r="X587" s="508"/>
      <c r="Y587" s="517"/>
      <c r="Z587" s="519">
        <f>W587/3</f>
        <v>0</v>
      </c>
      <c r="AA587" s="508"/>
      <c r="AB587" s="508"/>
      <c r="AC587" s="508"/>
      <c r="AD587" s="508"/>
      <c r="AE587" s="508"/>
      <c r="AF587" s="508"/>
      <c r="AG587" s="508"/>
      <c r="AH587" s="520"/>
      <c r="AI587" s="520"/>
      <c r="AJ587" s="520"/>
      <c r="AK587" s="521"/>
      <c r="AL587" s="521"/>
      <c r="AM587" s="521"/>
      <c r="AN587" s="508"/>
      <c r="AO587" s="520"/>
    </row>
    <row r="588" spans="2:41" ht="35.1" hidden="1" customHeight="1" x14ac:dyDescent="0.25">
      <c r="B588" s="508">
        <v>580</v>
      </c>
      <c r="C588" s="508" t="s">
        <v>203</v>
      </c>
      <c r="D588" s="523" t="s">
        <v>916</v>
      </c>
      <c r="E588" s="508"/>
      <c r="F588" s="515"/>
      <c r="G588" s="508"/>
      <c r="H588" s="508" t="s">
        <v>917</v>
      </c>
      <c r="I588" s="513" t="s">
        <v>3810</v>
      </c>
      <c r="J588" s="545" t="s">
        <v>2357</v>
      </c>
      <c r="K588" s="515" t="s">
        <v>213</v>
      </c>
      <c r="L588" s="508" t="s">
        <v>144</v>
      </c>
      <c r="M588" s="508" t="s">
        <v>3636</v>
      </c>
      <c r="N588" s="508" t="s">
        <v>152</v>
      </c>
      <c r="O588" s="508" t="s">
        <v>180</v>
      </c>
      <c r="P588" s="517"/>
      <c r="Q588" s="517">
        <v>1.1000000000000001</v>
      </c>
      <c r="R588" s="508"/>
      <c r="S588" s="517"/>
      <c r="T588" s="508" t="s">
        <v>172</v>
      </c>
      <c r="U588" s="517"/>
      <c r="V588" s="508"/>
      <c r="W588" s="518"/>
      <c r="X588" s="508"/>
      <c r="Y588" s="517"/>
      <c r="Z588" s="519">
        <f>W588/3</f>
        <v>0</v>
      </c>
      <c r="AA588" s="508"/>
      <c r="AB588" s="508"/>
      <c r="AC588" s="508"/>
      <c r="AD588" s="508"/>
      <c r="AE588" s="508"/>
      <c r="AF588" s="508"/>
      <c r="AG588" s="508"/>
      <c r="AH588" s="520"/>
      <c r="AI588" s="520"/>
      <c r="AJ588" s="520"/>
      <c r="AK588" s="521"/>
      <c r="AL588" s="521"/>
      <c r="AM588" s="521"/>
      <c r="AN588" s="508"/>
      <c r="AO588" s="520"/>
    </row>
    <row r="589" spans="2:41" ht="35.1" hidden="1" customHeight="1" x14ac:dyDescent="0.25">
      <c r="B589" s="508">
        <v>581</v>
      </c>
      <c r="C589" s="508" t="s">
        <v>203</v>
      </c>
      <c r="D589" s="523" t="s">
        <v>916</v>
      </c>
      <c r="E589" s="508"/>
      <c r="F589" s="515"/>
      <c r="G589" s="508"/>
      <c r="H589" s="508" t="s">
        <v>918</v>
      </c>
      <c r="I589" s="513" t="s">
        <v>3810</v>
      </c>
      <c r="J589" s="545" t="s">
        <v>2357</v>
      </c>
      <c r="K589" s="515" t="s">
        <v>213</v>
      </c>
      <c r="L589" s="508" t="s">
        <v>144</v>
      </c>
      <c r="M589" s="508" t="s">
        <v>3636</v>
      </c>
      <c r="N589" s="508" t="s">
        <v>152</v>
      </c>
      <c r="O589" s="508" t="s">
        <v>180</v>
      </c>
      <c r="P589" s="517"/>
      <c r="Q589" s="517">
        <v>1.1000000000000001</v>
      </c>
      <c r="R589" s="508"/>
      <c r="S589" s="517"/>
      <c r="T589" s="508" t="s">
        <v>172</v>
      </c>
      <c r="U589" s="517"/>
      <c r="V589" s="508"/>
      <c r="W589" s="518"/>
      <c r="X589" s="508"/>
      <c r="Y589" s="517"/>
      <c r="Z589" s="519">
        <f>W589/3</f>
        <v>0</v>
      </c>
      <c r="AA589" s="508"/>
      <c r="AB589" s="508"/>
      <c r="AC589" s="508"/>
      <c r="AD589" s="508"/>
      <c r="AE589" s="508"/>
      <c r="AF589" s="508"/>
      <c r="AG589" s="508"/>
      <c r="AH589" s="520"/>
      <c r="AI589" s="520"/>
      <c r="AJ589" s="520"/>
      <c r="AK589" s="521"/>
      <c r="AL589" s="521"/>
      <c r="AM589" s="521"/>
      <c r="AN589" s="508"/>
      <c r="AO589" s="520"/>
    </row>
    <row r="590" spans="2:41" ht="35.1" hidden="1" customHeight="1" x14ac:dyDescent="0.25">
      <c r="B590" s="508">
        <v>582</v>
      </c>
      <c r="C590" s="508" t="s">
        <v>203</v>
      </c>
      <c r="D590" s="548"/>
      <c r="E590" s="544" t="s">
        <v>2375</v>
      </c>
      <c r="F590" s="515"/>
      <c r="G590" s="508"/>
      <c r="H590" s="508" t="s">
        <v>217</v>
      </c>
      <c r="I590" s="513" t="s">
        <v>3810</v>
      </c>
      <c r="J590" s="545" t="s">
        <v>2357</v>
      </c>
      <c r="K590" s="515"/>
      <c r="L590" s="508" t="s">
        <v>144</v>
      </c>
      <c r="M590" s="508" t="s">
        <v>3636</v>
      </c>
      <c r="N590" s="508" t="s">
        <v>152</v>
      </c>
      <c r="O590" s="508" t="s">
        <v>180</v>
      </c>
      <c r="P590" s="517">
        <v>1.7</v>
      </c>
      <c r="Q590" s="517">
        <v>1.6</v>
      </c>
      <c r="R590" s="508"/>
      <c r="S590" s="517"/>
      <c r="T590" s="508" t="s">
        <v>172</v>
      </c>
      <c r="U590" s="517">
        <v>0.9</v>
      </c>
      <c r="V590" s="508"/>
      <c r="W590" s="518"/>
      <c r="X590" s="508"/>
      <c r="Y590" s="517"/>
      <c r="Z590" s="519"/>
      <c r="AA590" s="508"/>
      <c r="AB590" s="545" t="s">
        <v>166</v>
      </c>
      <c r="AC590" s="508"/>
      <c r="AD590" s="508"/>
      <c r="AE590" s="508"/>
      <c r="AF590" s="508"/>
      <c r="AG590" s="508"/>
      <c r="AH590" s="520"/>
      <c r="AI590" s="520"/>
      <c r="AJ590" s="520"/>
      <c r="AK590" s="521"/>
      <c r="AL590" s="521"/>
      <c r="AM590" s="521"/>
      <c r="AN590" s="508"/>
      <c r="AO590" s="520"/>
    </row>
    <row r="591" spans="2:41" ht="35.1" hidden="1" customHeight="1" x14ac:dyDescent="0.25">
      <c r="B591" s="508">
        <v>583</v>
      </c>
      <c r="C591" s="508" t="s">
        <v>203</v>
      </c>
      <c r="D591" s="523" t="s">
        <v>908</v>
      </c>
      <c r="E591" s="508"/>
      <c r="F591" s="515"/>
      <c r="G591" s="508"/>
      <c r="H591" s="508" t="s">
        <v>2731</v>
      </c>
      <c r="I591" s="513" t="s">
        <v>3810</v>
      </c>
      <c r="J591" s="545" t="s">
        <v>2357</v>
      </c>
      <c r="K591" s="515" t="s">
        <v>213</v>
      </c>
      <c r="L591" s="508" t="s">
        <v>144</v>
      </c>
      <c r="M591" s="508" t="s">
        <v>3636</v>
      </c>
      <c r="N591" s="508" t="s">
        <v>152</v>
      </c>
      <c r="O591" s="508" t="s">
        <v>181</v>
      </c>
      <c r="P591" s="517"/>
      <c r="Q591" s="517">
        <v>1.7</v>
      </c>
      <c r="R591" s="508"/>
      <c r="S591" s="517"/>
      <c r="T591" s="508" t="s">
        <v>172</v>
      </c>
      <c r="U591" s="517"/>
      <c r="V591" s="508"/>
      <c r="W591" s="518">
        <v>60</v>
      </c>
      <c r="X591" s="508"/>
      <c r="Y591" s="517"/>
      <c r="Z591" s="519"/>
      <c r="AA591" s="508"/>
      <c r="AB591" s="545" t="s">
        <v>166</v>
      </c>
      <c r="AC591" s="508"/>
      <c r="AD591" s="508"/>
      <c r="AE591" s="545" t="s">
        <v>380</v>
      </c>
      <c r="AF591" s="508"/>
      <c r="AG591" s="545" t="s">
        <v>380</v>
      </c>
      <c r="AH591" s="520"/>
      <c r="AI591" s="520"/>
      <c r="AJ591" s="520"/>
      <c r="AK591" s="521"/>
      <c r="AL591" s="521"/>
      <c r="AM591" s="521"/>
      <c r="AN591" s="508" t="s">
        <v>949</v>
      </c>
      <c r="AO591" s="520"/>
    </row>
    <row r="592" spans="2:41" ht="35.1" hidden="1" customHeight="1" x14ac:dyDescent="0.25">
      <c r="B592" s="508">
        <v>584</v>
      </c>
      <c r="C592" s="508" t="s">
        <v>203</v>
      </c>
      <c r="D592" s="523" t="s">
        <v>2399</v>
      </c>
      <c r="E592" s="544" t="s">
        <v>2378</v>
      </c>
      <c r="F592" s="515"/>
      <c r="G592" s="508"/>
      <c r="H592" s="508" t="s">
        <v>2221</v>
      </c>
      <c r="I592" s="513" t="s">
        <v>3810</v>
      </c>
      <c r="J592" s="545" t="s">
        <v>2357</v>
      </c>
      <c r="K592" s="515"/>
      <c r="L592" s="508" t="s">
        <v>144</v>
      </c>
      <c r="M592" s="508" t="s">
        <v>3636</v>
      </c>
      <c r="N592" s="508" t="s">
        <v>157</v>
      </c>
      <c r="O592" s="508" t="s">
        <v>181</v>
      </c>
      <c r="P592" s="517">
        <v>2.1</v>
      </c>
      <c r="Q592" s="517">
        <v>1.2</v>
      </c>
      <c r="R592" s="508" t="s">
        <v>2127</v>
      </c>
      <c r="S592" s="517"/>
      <c r="T592" s="508" t="s">
        <v>173</v>
      </c>
      <c r="U592" s="517"/>
      <c r="V592" s="508"/>
      <c r="W592" s="518"/>
      <c r="X592" s="508"/>
      <c r="Y592" s="517"/>
      <c r="Z592" s="519"/>
      <c r="AA592" s="508"/>
      <c r="AB592" s="508"/>
      <c r="AC592" s="508"/>
      <c r="AD592" s="508"/>
      <c r="AE592" s="508"/>
      <c r="AF592" s="508"/>
      <c r="AG592" s="508"/>
      <c r="AH592" s="520"/>
      <c r="AI592" s="520"/>
      <c r="AJ592" s="520"/>
      <c r="AK592" s="521"/>
      <c r="AL592" s="521"/>
      <c r="AM592" s="521"/>
      <c r="AN592" s="508"/>
      <c r="AO592" s="520"/>
    </row>
    <row r="593" spans="2:41" ht="35.1" hidden="1" customHeight="1" x14ac:dyDescent="0.25">
      <c r="B593" s="508">
        <v>585</v>
      </c>
      <c r="C593" s="508" t="s">
        <v>203</v>
      </c>
      <c r="D593" s="523" t="s">
        <v>889</v>
      </c>
      <c r="E593" s="602"/>
      <c r="F593" s="515"/>
      <c r="G593" s="508"/>
      <c r="H593" s="544" t="s">
        <v>755</v>
      </c>
      <c r="I593" s="513" t="s">
        <v>3810</v>
      </c>
      <c r="J593" s="545" t="s">
        <v>2357</v>
      </c>
      <c r="K593" s="515" t="s">
        <v>213</v>
      </c>
      <c r="L593" s="508" t="s">
        <v>144</v>
      </c>
      <c r="M593" s="508" t="s">
        <v>3636</v>
      </c>
      <c r="N593" s="508" t="s">
        <v>152</v>
      </c>
      <c r="O593" s="508" t="s">
        <v>178</v>
      </c>
      <c r="P593" s="517"/>
      <c r="Q593" s="517">
        <v>0.6</v>
      </c>
      <c r="R593" s="508"/>
      <c r="S593" s="517"/>
      <c r="T593" s="508" t="s">
        <v>173</v>
      </c>
      <c r="U593" s="517">
        <v>1.4</v>
      </c>
      <c r="V593" s="508">
        <v>32</v>
      </c>
      <c r="W593" s="518">
        <v>20</v>
      </c>
      <c r="X593" s="508"/>
      <c r="Y593" s="517"/>
      <c r="Z593" s="519"/>
      <c r="AA593" s="508"/>
      <c r="AB593" s="508" t="s">
        <v>166</v>
      </c>
      <c r="AC593" s="508"/>
      <c r="AD593" s="508"/>
      <c r="AE593" s="508"/>
      <c r="AF593" s="508"/>
      <c r="AG593" s="508"/>
      <c r="AH593" s="520"/>
      <c r="AI593" s="520"/>
      <c r="AJ593" s="520"/>
      <c r="AK593" s="521"/>
      <c r="AL593" s="521"/>
      <c r="AM593" s="521"/>
      <c r="AN593" s="508" t="s">
        <v>447</v>
      </c>
      <c r="AO593" s="520"/>
    </row>
    <row r="594" spans="2:41" ht="35.1" hidden="1" customHeight="1" x14ac:dyDescent="0.25">
      <c r="B594" s="508">
        <v>586</v>
      </c>
      <c r="C594" s="508" t="s">
        <v>203</v>
      </c>
      <c r="D594" s="523" t="s">
        <v>899</v>
      </c>
      <c r="E594" s="602"/>
      <c r="F594" s="515"/>
      <c r="G594" s="508"/>
      <c r="H594" s="544" t="s">
        <v>755</v>
      </c>
      <c r="I594" s="513" t="s">
        <v>3810</v>
      </c>
      <c r="J594" s="545" t="s">
        <v>2357</v>
      </c>
      <c r="K594" s="515" t="s">
        <v>213</v>
      </c>
      <c r="L594" s="508" t="s">
        <v>144</v>
      </c>
      <c r="M594" s="508" t="s">
        <v>3636</v>
      </c>
      <c r="N594" s="508" t="s">
        <v>152</v>
      </c>
      <c r="O594" s="508" t="s">
        <v>178</v>
      </c>
      <c r="P594" s="517"/>
      <c r="Q594" s="517">
        <v>0.6</v>
      </c>
      <c r="R594" s="508"/>
      <c r="S594" s="517"/>
      <c r="T594" s="508" t="s">
        <v>173</v>
      </c>
      <c r="U594" s="517">
        <v>1.4</v>
      </c>
      <c r="V594" s="508">
        <v>32</v>
      </c>
      <c r="W594" s="518">
        <v>20</v>
      </c>
      <c r="X594" s="508"/>
      <c r="Y594" s="517"/>
      <c r="Z594" s="519"/>
      <c r="AA594" s="508"/>
      <c r="AB594" s="508" t="s">
        <v>166</v>
      </c>
      <c r="AC594" s="508"/>
      <c r="AD594" s="508"/>
      <c r="AE594" s="508"/>
      <c r="AF594" s="508"/>
      <c r="AG594" s="508"/>
      <c r="AH594" s="520"/>
      <c r="AI594" s="520"/>
      <c r="AJ594" s="520"/>
      <c r="AK594" s="521"/>
      <c r="AL594" s="521"/>
      <c r="AM594" s="521"/>
      <c r="AN594" s="508" t="s">
        <v>447</v>
      </c>
      <c r="AO594" s="520"/>
    </row>
    <row r="595" spans="2:41" ht="35.1" hidden="1" customHeight="1" x14ac:dyDescent="0.25">
      <c r="B595" s="508">
        <v>587</v>
      </c>
      <c r="C595" s="508" t="s">
        <v>203</v>
      </c>
      <c r="D595" s="523" t="s">
        <v>2393</v>
      </c>
      <c r="E595" s="544" t="s">
        <v>2371</v>
      </c>
      <c r="F595" s="515"/>
      <c r="G595" s="508"/>
      <c r="H595" s="544" t="s">
        <v>2734</v>
      </c>
      <c r="I595" s="513" t="s">
        <v>3810</v>
      </c>
      <c r="J595" s="545" t="s">
        <v>2357</v>
      </c>
      <c r="K595" s="515"/>
      <c r="L595" s="508" t="s">
        <v>144</v>
      </c>
      <c r="M595" s="508" t="s">
        <v>3636</v>
      </c>
      <c r="N595" s="508" t="s">
        <v>152</v>
      </c>
      <c r="O595" s="508" t="s">
        <v>179</v>
      </c>
      <c r="P595" s="517">
        <v>1.2</v>
      </c>
      <c r="Q595" s="517">
        <v>1.1000000000000001</v>
      </c>
      <c r="R595" s="508"/>
      <c r="S595" s="517"/>
      <c r="T595" s="508" t="s">
        <v>172</v>
      </c>
      <c r="U595" s="517"/>
      <c r="V595" s="508"/>
      <c r="W595" s="518"/>
      <c r="X595" s="508"/>
      <c r="Y595" s="517"/>
      <c r="Z595" s="519"/>
      <c r="AA595" s="508"/>
      <c r="AB595" s="508"/>
      <c r="AC595" s="508"/>
      <c r="AD595" s="508"/>
      <c r="AE595" s="545" t="s">
        <v>380</v>
      </c>
      <c r="AF595" s="508"/>
      <c r="AG595" s="545" t="s">
        <v>380</v>
      </c>
      <c r="AH595" s="520"/>
      <c r="AI595" s="520"/>
      <c r="AJ595" s="520"/>
      <c r="AK595" s="521"/>
      <c r="AL595" s="521"/>
      <c r="AM595" s="521"/>
      <c r="AN595" s="508"/>
      <c r="AO595" s="520"/>
    </row>
    <row r="596" spans="2:41" ht="35.1" hidden="1" customHeight="1" x14ac:dyDescent="0.25">
      <c r="B596" s="508">
        <v>588</v>
      </c>
      <c r="C596" s="508" t="s">
        <v>203</v>
      </c>
      <c r="D596" s="523" t="s">
        <v>2394</v>
      </c>
      <c r="E596" s="544" t="s">
        <v>2370</v>
      </c>
      <c r="F596" s="515"/>
      <c r="G596" s="508"/>
      <c r="H596" s="544" t="s">
        <v>215</v>
      </c>
      <c r="I596" s="513" t="s">
        <v>3810</v>
      </c>
      <c r="J596" s="545" t="s">
        <v>2357</v>
      </c>
      <c r="K596" s="515"/>
      <c r="L596" s="508" t="s">
        <v>144</v>
      </c>
      <c r="M596" s="508" t="s">
        <v>3636</v>
      </c>
      <c r="N596" s="508" t="s">
        <v>152</v>
      </c>
      <c r="O596" s="508" t="s">
        <v>176</v>
      </c>
      <c r="P596" s="517">
        <v>0.6</v>
      </c>
      <c r="Q596" s="517">
        <v>0.5</v>
      </c>
      <c r="R596" s="508"/>
      <c r="S596" s="517"/>
      <c r="T596" s="508" t="s">
        <v>173</v>
      </c>
      <c r="U596" s="517">
        <v>1.2</v>
      </c>
      <c r="V596" s="508">
        <v>30</v>
      </c>
      <c r="W596" s="518">
        <v>40</v>
      </c>
      <c r="X596" s="508"/>
      <c r="Y596" s="517"/>
      <c r="Z596" s="519"/>
      <c r="AA596" s="508"/>
      <c r="AB596" s="545" t="s">
        <v>166</v>
      </c>
      <c r="AC596" s="508"/>
      <c r="AD596" s="508"/>
      <c r="AE596" s="545" t="s">
        <v>380</v>
      </c>
      <c r="AF596" s="508"/>
      <c r="AG596" s="545" t="s">
        <v>380</v>
      </c>
      <c r="AH596" s="520"/>
      <c r="AI596" s="520"/>
      <c r="AJ596" s="520"/>
      <c r="AK596" s="521"/>
      <c r="AL596" s="521"/>
      <c r="AM596" s="521"/>
      <c r="AN596" s="508" t="s">
        <v>447</v>
      </c>
      <c r="AO596" s="520"/>
    </row>
    <row r="597" spans="2:41" ht="35.1" hidden="1" customHeight="1" x14ac:dyDescent="0.25">
      <c r="B597" s="508">
        <v>589</v>
      </c>
      <c r="C597" s="508" t="s">
        <v>203</v>
      </c>
      <c r="D597" s="523" t="s">
        <v>2388</v>
      </c>
      <c r="E597" s="508"/>
      <c r="F597" s="515"/>
      <c r="G597" s="508"/>
      <c r="H597" s="508" t="s">
        <v>2389</v>
      </c>
      <c r="I597" s="513" t="s">
        <v>3810</v>
      </c>
      <c r="J597" s="545" t="s">
        <v>2357</v>
      </c>
      <c r="K597" s="515"/>
      <c r="L597" s="508" t="s">
        <v>144</v>
      </c>
      <c r="M597" s="508" t="s">
        <v>3636</v>
      </c>
      <c r="N597" s="508" t="s">
        <v>152</v>
      </c>
      <c r="O597" s="508" t="s">
        <v>180</v>
      </c>
      <c r="P597" s="517">
        <v>1.7</v>
      </c>
      <c r="Q597" s="517">
        <v>1.6</v>
      </c>
      <c r="R597" s="508"/>
      <c r="S597" s="517"/>
      <c r="T597" s="508" t="s">
        <v>172</v>
      </c>
      <c r="U597" s="517"/>
      <c r="V597" s="508"/>
      <c r="W597" s="518"/>
      <c r="X597" s="508"/>
      <c r="Y597" s="517"/>
      <c r="Z597" s="519"/>
      <c r="AA597" s="508"/>
      <c r="AB597" s="545" t="s">
        <v>166</v>
      </c>
      <c r="AC597" s="508"/>
      <c r="AD597" s="508"/>
      <c r="AE597" s="508"/>
      <c r="AF597" s="508"/>
      <c r="AG597" s="508"/>
      <c r="AH597" s="520"/>
      <c r="AI597" s="520"/>
      <c r="AJ597" s="520"/>
      <c r="AK597" s="521"/>
      <c r="AL597" s="521"/>
      <c r="AM597" s="521"/>
      <c r="AN597" s="508"/>
      <c r="AO597" s="520"/>
    </row>
    <row r="598" spans="2:41" ht="35.1" hidden="1" customHeight="1" x14ac:dyDescent="0.25">
      <c r="B598" s="508">
        <v>590</v>
      </c>
      <c r="C598" s="508" t="s">
        <v>203</v>
      </c>
      <c r="D598" s="523" t="s">
        <v>2404</v>
      </c>
      <c r="E598" s="544" t="s">
        <v>2377</v>
      </c>
      <c r="F598" s="515"/>
      <c r="G598" s="508"/>
      <c r="H598" s="544" t="s">
        <v>2739</v>
      </c>
      <c r="I598" s="513" t="s">
        <v>3810</v>
      </c>
      <c r="J598" s="545" t="s">
        <v>2357</v>
      </c>
      <c r="K598" s="515"/>
      <c r="L598" s="508" t="s">
        <v>144</v>
      </c>
      <c r="M598" s="508" t="s">
        <v>3636</v>
      </c>
      <c r="N598" s="508" t="s">
        <v>154</v>
      </c>
      <c r="O598" s="508" t="s">
        <v>179</v>
      </c>
      <c r="P598" s="517">
        <v>1.3</v>
      </c>
      <c r="Q598" s="517">
        <v>0.8</v>
      </c>
      <c r="R598" s="508" t="s">
        <v>775</v>
      </c>
      <c r="S598" s="517">
        <v>1.3</v>
      </c>
      <c r="T598" s="508" t="s">
        <v>172</v>
      </c>
      <c r="U598" s="517">
        <v>1</v>
      </c>
      <c r="V598" s="508">
        <v>29</v>
      </c>
      <c r="W598" s="546">
        <v>40</v>
      </c>
      <c r="X598" s="508"/>
      <c r="Y598" s="517"/>
      <c r="Z598" s="519"/>
      <c r="AA598" s="508"/>
      <c r="AB598" s="508" t="s">
        <v>166</v>
      </c>
      <c r="AC598" s="508"/>
      <c r="AD598" s="508"/>
      <c r="AE598" s="508"/>
      <c r="AF598" s="508"/>
      <c r="AG598" s="508"/>
      <c r="AH598" s="520"/>
      <c r="AI598" s="520"/>
      <c r="AJ598" s="520"/>
      <c r="AK598" s="521"/>
      <c r="AL598" s="521"/>
      <c r="AM598" s="521"/>
      <c r="AN598" s="545" t="s">
        <v>447</v>
      </c>
      <c r="AO598" s="520"/>
    </row>
    <row r="599" spans="2:41" ht="35.1" hidden="1" customHeight="1" x14ac:dyDescent="0.25">
      <c r="B599" s="508">
        <v>591</v>
      </c>
      <c r="C599" s="508" t="s">
        <v>203</v>
      </c>
      <c r="D599" s="523" t="s">
        <v>2403</v>
      </c>
      <c r="E599" s="544" t="s">
        <v>2379</v>
      </c>
      <c r="F599" s="515"/>
      <c r="G599" s="508"/>
      <c r="H599" s="516" t="s">
        <v>2263</v>
      </c>
      <c r="I599" s="513" t="s">
        <v>3810</v>
      </c>
      <c r="J599" s="545" t="s">
        <v>2357</v>
      </c>
      <c r="K599" s="515"/>
      <c r="L599" s="508" t="s">
        <v>144</v>
      </c>
      <c r="M599" s="508" t="s">
        <v>3636</v>
      </c>
      <c r="N599" s="508" t="s">
        <v>154</v>
      </c>
      <c r="O599" s="508" t="s">
        <v>179</v>
      </c>
      <c r="P599" s="517">
        <v>1.2</v>
      </c>
      <c r="Q599" s="517">
        <v>0.6</v>
      </c>
      <c r="R599" s="508" t="s">
        <v>775</v>
      </c>
      <c r="S599" s="517">
        <v>1.2</v>
      </c>
      <c r="T599" s="508" t="s">
        <v>173</v>
      </c>
      <c r="U599" s="517"/>
      <c r="V599" s="508"/>
      <c r="W599" s="518"/>
      <c r="X599" s="508"/>
      <c r="Y599" s="517"/>
      <c r="Z599" s="519"/>
      <c r="AA599" s="508"/>
      <c r="AB599" s="508"/>
      <c r="AC599" s="508"/>
      <c r="AD599" s="508"/>
      <c r="AE599" s="508"/>
      <c r="AF599" s="508"/>
      <c r="AG599" s="508"/>
      <c r="AH599" s="520"/>
      <c r="AI599" s="520"/>
      <c r="AJ599" s="520"/>
      <c r="AK599" s="521"/>
      <c r="AL599" s="521"/>
      <c r="AM599" s="521"/>
      <c r="AN599" s="508"/>
      <c r="AO599" s="520"/>
    </row>
    <row r="600" spans="2:41" ht="35.1" hidden="1" customHeight="1" x14ac:dyDescent="0.25">
      <c r="B600" s="508">
        <v>592</v>
      </c>
      <c r="C600" s="508" t="s">
        <v>203</v>
      </c>
      <c r="D600" s="523" t="s">
        <v>2404</v>
      </c>
      <c r="E600" s="544" t="s">
        <v>2377</v>
      </c>
      <c r="F600" s="515"/>
      <c r="G600" s="508"/>
      <c r="H600" s="544" t="s">
        <v>2740</v>
      </c>
      <c r="I600" s="513" t="s">
        <v>3810</v>
      </c>
      <c r="J600" s="545" t="s">
        <v>2357</v>
      </c>
      <c r="K600" s="515"/>
      <c r="L600" s="508" t="s">
        <v>144</v>
      </c>
      <c r="M600" s="516" t="s">
        <v>3636</v>
      </c>
      <c r="N600" s="508" t="s">
        <v>157</v>
      </c>
      <c r="O600" s="508" t="s">
        <v>182</v>
      </c>
      <c r="P600" s="517">
        <v>2.2999999999999998</v>
      </c>
      <c r="Q600" s="517">
        <v>2.12</v>
      </c>
      <c r="R600" s="508" t="s">
        <v>776</v>
      </c>
      <c r="S600" s="517">
        <v>2.5</v>
      </c>
      <c r="T600" s="508" t="s">
        <v>172</v>
      </c>
      <c r="U600" s="517">
        <v>1</v>
      </c>
      <c r="V600" s="508">
        <v>29</v>
      </c>
      <c r="W600" s="518">
        <v>76</v>
      </c>
      <c r="X600" s="508"/>
      <c r="Y600" s="517"/>
      <c r="Z600" s="519"/>
      <c r="AA600" s="508"/>
      <c r="AB600" s="545" t="s">
        <v>166</v>
      </c>
      <c r="AC600" s="508"/>
      <c r="AD600" s="508"/>
      <c r="AE600" s="508"/>
      <c r="AF600" s="508"/>
      <c r="AG600" s="508"/>
      <c r="AH600" s="520"/>
      <c r="AI600" s="520"/>
      <c r="AJ600" s="520"/>
      <c r="AK600" s="521"/>
      <c r="AL600" s="521"/>
      <c r="AM600" s="521"/>
      <c r="AN600" s="545" t="s">
        <v>447</v>
      </c>
      <c r="AO600" s="520"/>
    </row>
    <row r="601" spans="2:41" ht="35.1" hidden="1" customHeight="1" x14ac:dyDescent="0.25">
      <c r="B601" s="508">
        <v>593</v>
      </c>
      <c r="C601" s="508" t="s">
        <v>203</v>
      </c>
      <c r="D601" s="523" t="s">
        <v>2397</v>
      </c>
      <c r="E601" s="544" t="s">
        <v>2381</v>
      </c>
      <c r="F601" s="515"/>
      <c r="G601" s="508"/>
      <c r="H601" s="516" t="s">
        <v>2745</v>
      </c>
      <c r="I601" s="513" t="s">
        <v>3810</v>
      </c>
      <c r="J601" s="545" t="s">
        <v>2357</v>
      </c>
      <c r="K601" s="515"/>
      <c r="L601" s="508" t="s">
        <v>144</v>
      </c>
      <c r="M601" s="508" t="s">
        <v>3637</v>
      </c>
      <c r="N601" s="508" t="s">
        <v>157</v>
      </c>
      <c r="O601" s="508" t="s">
        <v>180</v>
      </c>
      <c r="P601" s="517">
        <v>1.5</v>
      </c>
      <c r="Q601" s="517">
        <v>0.9</v>
      </c>
      <c r="R601" s="508" t="s">
        <v>776</v>
      </c>
      <c r="S601" s="517">
        <v>2.5</v>
      </c>
      <c r="T601" s="508" t="s">
        <v>173</v>
      </c>
      <c r="U601" s="517"/>
      <c r="V601" s="508"/>
      <c r="W601" s="518"/>
      <c r="X601" s="508"/>
      <c r="Y601" s="517"/>
      <c r="Z601" s="519"/>
      <c r="AA601" s="508"/>
      <c r="AB601" s="508"/>
      <c r="AC601" s="508"/>
      <c r="AD601" s="508"/>
      <c r="AE601" s="508"/>
      <c r="AF601" s="508"/>
      <c r="AG601" s="508"/>
      <c r="AH601" s="520"/>
      <c r="AI601" s="520"/>
      <c r="AJ601" s="520"/>
      <c r="AK601" s="521"/>
      <c r="AL601" s="521"/>
      <c r="AM601" s="521"/>
      <c r="AN601" s="508"/>
      <c r="AO601" s="520"/>
    </row>
    <row r="602" spans="2:41" ht="35.1" hidden="1" customHeight="1" x14ac:dyDescent="0.25">
      <c r="B602" s="508">
        <v>594</v>
      </c>
      <c r="C602" s="508" t="s">
        <v>203</v>
      </c>
      <c r="D602" s="523" t="s">
        <v>2392</v>
      </c>
      <c r="E602" s="544" t="s">
        <v>2382</v>
      </c>
      <c r="F602" s="515"/>
      <c r="G602" s="508"/>
      <c r="H602" s="508" t="s">
        <v>2243</v>
      </c>
      <c r="I602" s="513" t="s">
        <v>3810</v>
      </c>
      <c r="J602" s="545" t="s">
        <v>2357</v>
      </c>
      <c r="K602" s="515"/>
      <c r="L602" s="508" t="s">
        <v>144</v>
      </c>
      <c r="M602" s="508" t="s">
        <v>3636</v>
      </c>
      <c r="N602" s="508" t="s">
        <v>154</v>
      </c>
      <c r="O602" s="508" t="s">
        <v>179</v>
      </c>
      <c r="P602" s="517">
        <v>1.3</v>
      </c>
      <c r="Q602" s="517">
        <v>0.7</v>
      </c>
      <c r="R602" s="508" t="s">
        <v>775</v>
      </c>
      <c r="S602" s="517">
        <v>1.3</v>
      </c>
      <c r="T602" s="508" t="s">
        <v>173</v>
      </c>
      <c r="U602" s="517">
        <v>1.1000000000000001</v>
      </c>
      <c r="V602" s="508">
        <v>26</v>
      </c>
      <c r="W602" s="518">
        <v>52</v>
      </c>
      <c r="X602" s="508"/>
      <c r="Y602" s="517"/>
      <c r="Z602" s="519"/>
      <c r="AA602" s="508"/>
      <c r="AB602" s="508" t="s">
        <v>166</v>
      </c>
      <c r="AC602" s="508"/>
      <c r="AD602" s="508"/>
      <c r="AE602" s="508"/>
      <c r="AF602" s="508"/>
      <c r="AG602" s="508"/>
      <c r="AH602" s="520"/>
      <c r="AI602" s="520"/>
      <c r="AJ602" s="520"/>
      <c r="AK602" s="521"/>
      <c r="AL602" s="521"/>
      <c r="AM602" s="521"/>
      <c r="AN602" s="545" t="s">
        <v>447</v>
      </c>
      <c r="AO602" s="520"/>
    </row>
    <row r="603" spans="2:41" ht="35.1" hidden="1" customHeight="1" x14ac:dyDescent="0.25">
      <c r="B603" s="508">
        <v>595</v>
      </c>
      <c r="C603" s="508" t="s">
        <v>203</v>
      </c>
      <c r="D603" s="523" t="s">
        <v>2402</v>
      </c>
      <c r="E603" s="544" t="s">
        <v>2383</v>
      </c>
      <c r="F603" s="515"/>
      <c r="G603" s="508"/>
      <c r="H603" s="516" t="s">
        <v>2741</v>
      </c>
      <c r="I603" s="513" t="s">
        <v>3810</v>
      </c>
      <c r="J603" s="545" t="s">
        <v>2357</v>
      </c>
      <c r="K603" s="515"/>
      <c r="L603" s="508" t="s">
        <v>144</v>
      </c>
      <c r="M603" s="508" t="s">
        <v>3636</v>
      </c>
      <c r="N603" s="508" t="s">
        <v>154</v>
      </c>
      <c r="O603" s="508" t="s">
        <v>179</v>
      </c>
      <c r="P603" s="517">
        <v>1.3</v>
      </c>
      <c r="Q603" s="517">
        <v>0.9</v>
      </c>
      <c r="R603" s="508" t="s">
        <v>774</v>
      </c>
      <c r="S603" s="517">
        <v>1.4</v>
      </c>
      <c r="T603" s="508" t="s">
        <v>172</v>
      </c>
      <c r="U603" s="517"/>
      <c r="V603" s="508"/>
      <c r="W603" s="518"/>
      <c r="X603" s="508"/>
      <c r="Y603" s="517"/>
      <c r="Z603" s="519"/>
      <c r="AA603" s="508"/>
      <c r="AB603" s="508"/>
      <c r="AC603" s="508"/>
      <c r="AD603" s="508"/>
      <c r="AE603" s="508"/>
      <c r="AF603" s="508"/>
      <c r="AG603" s="508"/>
      <c r="AH603" s="520"/>
      <c r="AI603" s="520"/>
      <c r="AJ603" s="520"/>
      <c r="AK603" s="521"/>
      <c r="AL603" s="521"/>
      <c r="AM603" s="521"/>
      <c r="AN603" s="508"/>
      <c r="AO603" s="520"/>
    </row>
    <row r="604" spans="2:41" ht="35.1" hidden="1" customHeight="1" x14ac:dyDescent="0.25">
      <c r="B604" s="508">
        <v>596</v>
      </c>
      <c r="C604" s="508" t="s">
        <v>203</v>
      </c>
      <c r="D604" s="523" t="s">
        <v>2396</v>
      </c>
      <c r="E604" s="544" t="s">
        <v>2384</v>
      </c>
      <c r="F604" s="515"/>
      <c r="G604" s="508"/>
      <c r="H604" s="516" t="s">
        <v>2743</v>
      </c>
      <c r="I604" s="513" t="s">
        <v>3810</v>
      </c>
      <c r="J604" s="545" t="s">
        <v>2357</v>
      </c>
      <c r="K604" s="515"/>
      <c r="L604" s="508" t="s">
        <v>144</v>
      </c>
      <c r="M604" s="508" t="s">
        <v>3637</v>
      </c>
      <c r="N604" s="508" t="s">
        <v>154</v>
      </c>
      <c r="O604" s="508" t="s">
        <v>179</v>
      </c>
      <c r="P604" s="517">
        <v>1.2</v>
      </c>
      <c r="Q604" s="517">
        <v>0.6</v>
      </c>
      <c r="R604" s="508" t="s">
        <v>774</v>
      </c>
      <c r="S604" s="517">
        <v>1.4</v>
      </c>
      <c r="T604" s="508" t="s">
        <v>173</v>
      </c>
      <c r="U604" s="517"/>
      <c r="V604" s="508"/>
      <c r="W604" s="518"/>
      <c r="X604" s="508"/>
      <c r="Y604" s="517"/>
      <c r="Z604" s="519"/>
      <c r="AA604" s="508"/>
      <c r="AB604" s="508"/>
      <c r="AC604" s="508"/>
      <c r="AD604" s="508"/>
      <c r="AE604" s="508"/>
      <c r="AF604" s="508"/>
      <c r="AG604" s="508"/>
      <c r="AH604" s="520"/>
      <c r="AI604" s="520"/>
      <c r="AJ604" s="520"/>
      <c r="AK604" s="521"/>
      <c r="AL604" s="521"/>
      <c r="AM604" s="521"/>
      <c r="AN604" s="508"/>
      <c r="AO604" s="520"/>
    </row>
    <row r="605" spans="2:41" ht="35.1" hidden="1" customHeight="1" x14ac:dyDescent="0.25">
      <c r="B605" s="508">
        <v>597</v>
      </c>
      <c r="C605" s="508" t="s">
        <v>203</v>
      </c>
      <c r="D605" s="523" t="s">
        <v>2405</v>
      </c>
      <c r="E605" s="544" t="s">
        <v>2385</v>
      </c>
      <c r="F605" s="515"/>
      <c r="G605" s="508"/>
      <c r="H605" s="544" t="s">
        <v>2247</v>
      </c>
      <c r="I605" s="513" t="s">
        <v>3810</v>
      </c>
      <c r="J605" s="545" t="s">
        <v>2357</v>
      </c>
      <c r="K605" s="515"/>
      <c r="L605" s="508" t="s">
        <v>144</v>
      </c>
      <c r="M605" s="508" t="s">
        <v>3636</v>
      </c>
      <c r="N605" s="508" t="s">
        <v>152</v>
      </c>
      <c r="O605" s="508" t="s">
        <v>177</v>
      </c>
      <c r="P605" s="517">
        <v>0.7</v>
      </c>
      <c r="Q605" s="517">
        <v>0.5</v>
      </c>
      <c r="R605" s="508"/>
      <c r="S605" s="517"/>
      <c r="T605" s="508" t="s">
        <v>172</v>
      </c>
      <c r="U605" s="519">
        <v>0.9</v>
      </c>
      <c r="V605" s="545">
        <v>28</v>
      </c>
      <c r="W605" s="546">
        <v>40</v>
      </c>
      <c r="X605" s="508"/>
      <c r="Y605" s="517"/>
      <c r="Z605" s="519"/>
      <c r="AA605" s="508"/>
      <c r="AB605" s="545" t="s">
        <v>166</v>
      </c>
      <c r="AC605" s="508"/>
      <c r="AD605" s="508"/>
      <c r="AE605" s="508"/>
      <c r="AF605" s="508"/>
      <c r="AG605" s="508"/>
      <c r="AH605" s="520"/>
      <c r="AI605" s="520"/>
      <c r="AJ605" s="520"/>
      <c r="AK605" s="521"/>
      <c r="AL605" s="521"/>
      <c r="AM605" s="521"/>
      <c r="AN605" s="545" t="s">
        <v>447</v>
      </c>
      <c r="AO605" s="520"/>
    </row>
    <row r="606" spans="2:41" ht="35.1" hidden="1" customHeight="1" x14ac:dyDescent="0.25">
      <c r="B606" s="508">
        <v>598</v>
      </c>
      <c r="C606" s="508" t="s">
        <v>203</v>
      </c>
      <c r="D606" s="523" t="s">
        <v>2405</v>
      </c>
      <c r="E606" s="544" t="s">
        <v>2385</v>
      </c>
      <c r="F606" s="515"/>
      <c r="G606" s="508"/>
      <c r="H606" s="544" t="s">
        <v>2247</v>
      </c>
      <c r="I606" s="513" t="s">
        <v>3810</v>
      </c>
      <c r="J606" s="545" t="s">
        <v>2357</v>
      </c>
      <c r="K606" s="515"/>
      <c r="L606" s="508" t="s">
        <v>144</v>
      </c>
      <c r="M606" s="508" t="s">
        <v>3636</v>
      </c>
      <c r="N606" s="508" t="s">
        <v>605</v>
      </c>
      <c r="O606" s="508" t="s">
        <v>177</v>
      </c>
      <c r="P606" s="517">
        <v>0.8</v>
      </c>
      <c r="Q606" s="517">
        <v>0.7</v>
      </c>
      <c r="R606" s="508" t="s">
        <v>774</v>
      </c>
      <c r="S606" s="517">
        <v>1.4</v>
      </c>
      <c r="T606" s="508" t="s">
        <v>172</v>
      </c>
      <c r="U606" s="519">
        <v>0.9</v>
      </c>
      <c r="V606" s="545">
        <v>28</v>
      </c>
      <c r="W606" s="546">
        <v>40</v>
      </c>
      <c r="X606" s="508"/>
      <c r="Y606" s="517"/>
      <c r="Z606" s="519"/>
      <c r="AA606" s="508"/>
      <c r="AB606" s="508" t="s">
        <v>166</v>
      </c>
      <c r="AC606" s="508"/>
      <c r="AD606" s="508"/>
      <c r="AE606" s="508"/>
      <c r="AF606" s="508"/>
      <c r="AG606" s="508"/>
      <c r="AH606" s="520"/>
      <c r="AI606" s="520"/>
      <c r="AJ606" s="520"/>
      <c r="AK606" s="521"/>
      <c r="AL606" s="521"/>
      <c r="AM606" s="521"/>
      <c r="AN606" s="545" t="s">
        <v>447</v>
      </c>
      <c r="AO606" s="520"/>
    </row>
    <row r="607" spans="2:41" ht="35.1" hidden="1" customHeight="1" x14ac:dyDescent="0.25">
      <c r="B607" s="508">
        <v>599</v>
      </c>
      <c r="C607" s="508" t="s">
        <v>203</v>
      </c>
      <c r="D607" s="523" t="s">
        <v>2405</v>
      </c>
      <c r="E607" s="544" t="s">
        <v>2385</v>
      </c>
      <c r="F607" s="515"/>
      <c r="G607" s="508"/>
      <c r="H607" s="544" t="s">
        <v>2247</v>
      </c>
      <c r="I607" s="513" t="s">
        <v>3810</v>
      </c>
      <c r="J607" s="545" t="s">
        <v>2357</v>
      </c>
      <c r="K607" s="515"/>
      <c r="L607" s="508" t="s">
        <v>144</v>
      </c>
      <c r="M607" s="508" t="s">
        <v>3636</v>
      </c>
      <c r="N607" s="508" t="s">
        <v>153</v>
      </c>
      <c r="O607" s="508" t="s">
        <v>177</v>
      </c>
      <c r="P607" s="519">
        <v>0.8</v>
      </c>
      <c r="Q607" s="517">
        <v>0.7</v>
      </c>
      <c r="R607" s="508" t="s">
        <v>774</v>
      </c>
      <c r="S607" s="517">
        <v>1.4</v>
      </c>
      <c r="T607" s="508" t="s">
        <v>172</v>
      </c>
      <c r="U607" s="519">
        <v>0.9</v>
      </c>
      <c r="V607" s="545">
        <v>28</v>
      </c>
      <c r="W607" s="546">
        <v>40</v>
      </c>
      <c r="X607" s="508"/>
      <c r="Y607" s="517"/>
      <c r="Z607" s="519"/>
      <c r="AA607" s="508"/>
      <c r="AB607" s="508" t="s">
        <v>166</v>
      </c>
      <c r="AC607" s="508"/>
      <c r="AD607" s="508"/>
      <c r="AE607" s="508"/>
      <c r="AF607" s="508"/>
      <c r="AG607" s="508"/>
      <c r="AH607" s="520"/>
      <c r="AI607" s="520"/>
      <c r="AJ607" s="520"/>
      <c r="AK607" s="521"/>
      <c r="AL607" s="521"/>
      <c r="AM607" s="521"/>
      <c r="AN607" s="545" t="s">
        <v>447</v>
      </c>
      <c r="AO607" s="520"/>
    </row>
    <row r="608" spans="2:41" ht="35.1" hidden="1" customHeight="1" x14ac:dyDescent="0.25">
      <c r="B608" s="508">
        <v>600</v>
      </c>
      <c r="C608" s="508" t="s">
        <v>203</v>
      </c>
      <c r="D608" s="523" t="s">
        <v>2398</v>
      </c>
      <c r="E608" s="544" t="s">
        <v>2386</v>
      </c>
      <c r="F608" s="515"/>
      <c r="G608" s="508"/>
      <c r="H608" s="544" t="s">
        <v>2256</v>
      </c>
      <c r="I608" s="513" t="s">
        <v>3810</v>
      </c>
      <c r="J608" s="545" t="s">
        <v>2357</v>
      </c>
      <c r="K608" s="515"/>
      <c r="L608" s="508" t="s">
        <v>144</v>
      </c>
      <c r="M608" s="508" t="s">
        <v>3636</v>
      </c>
      <c r="N608" s="508" t="s">
        <v>153</v>
      </c>
      <c r="O608" s="508" t="s">
        <v>179</v>
      </c>
      <c r="P608" s="517">
        <v>1.1000000000000001</v>
      </c>
      <c r="Q608" s="517">
        <v>1</v>
      </c>
      <c r="R608" s="508" t="s">
        <v>775</v>
      </c>
      <c r="S608" s="517">
        <v>1.3</v>
      </c>
      <c r="T608" s="508" t="s">
        <v>172</v>
      </c>
      <c r="U608" s="519">
        <v>0.9</v>
      </c>
      <c r="V608" s="545">
        <v>28</v>
      </c>
      <c r="W608" s="546">
        <v>60</v>
      </c>
      <c r="X608" s="508"/>
      <c r="Y608" s="517"/>
      <c r="Z608" s="519"/>
      <c r="AA608" s="508"/>
      <c r="AB608" s="508" t="s">
        <v>166</v>
      </c>
      <c r="AC608" s="508"/>
      <c r="AD608" s="508"/>
      <c r="AE608" s="508"/>
      <c r="AF608" s="508"/>
      <c r="AG608" s="508"/>
      <c r="AH608" s="520"/>
      <c r="AI608" s="520"/>
      <c r="AJ608" s="520"/>
      <c r="AK608" s="521"/>
      <c r="AL608" s="521"/>
      <c r="AM608" s="521"/>
      <c r="AN608" s="545" t="s">
        <v>447</v>
      </c>
      <c r="AO608" s="520"/>
    </row>
    <row r="609" spans="2:41" ht="35.1" hidden="1" customHeight="1" x14ac:dyDescent="0.25">
      <c r="B609" s="508">
        <v>601</v>
      </c>
      <c r="C609" s="508" t="s">
        <v>203</v>
      </c>
      <c r="D609" s="523" t="s">
        <v>2400</v>
      </c>
      <c r="E609" s="544" t="s">
        <v>2387</v>
      </c>
      <c r="F609" s="515"/>
      <c r="G609" s="508"/>
      <c r="H609" s="544" t="s">
        <v>2261</v>
      </c>
      <c r="I609" s="513" t="s">
        <v>3810</v>
      </c>
      <c r="J609" s="545" t="s">
        <v>2357</v>
      </c>
      <c r="K609" s="515"/>
      <c r="L609" s="508" t="s">
        <v>144</v>
      </c>
      <c r="M609" s="516" t="s">
        <v>3636</v>
      </c>
      <c r="N609" s="508" t="s">
        <v>154</v>
      </c>
      <c r="O609" s="508" t="s">
        <v>178</v>
      </c>
      <c r="P609" s="517">
        <v>0.9</v>
      </c>
      <c r="Q609" s="517">
        <v>0.5</v>
      </c>
      <c r="R609" s="508" t="s">
        <v>772</v>
      </c>
      <c r="S609" s="517">
        <v>0.9</v>
      </c>
      <c r="T609" s="508" t="s">
        <v>173</v>
      </c>
      <c r="U609" s="517">
        <v>1.26</v>
      </c>
      <c r="V609" s="508">
        <v>24.7</v>
      </c>
      <c r="W609" s="518">
        <v>28</v>
      </c>
      <c r="X609" s="508"/>
      <c r="Y609" s="517"/>
      <c r="Z609" s="519"/>
      <c r="AA609" s="508"/>
      <c r="AB609" s="508" t="s">
        <v>170</v>
      </c>
      <c r="AC609" s="508"/>
      <c r="AD609" s="508"/>
      <c r="AE609" s="508"/>
      <c r="AF609" s="508"/>
      <c r="AG609" s="508"/>
      <c r="AH609" s="520"/>
      <c r="AI609" s="520"/>
      <c r="AJ609" s="520"/>
      <c r="AK609" s="521"/>
      <c r="AL609" s="521"/>
      <c r="AM609" s="521"/>
      <c r="AN609" s="508" t="s">
        <v>447</v>
      </c>
      <c r="AO609" s="520"/>
    </row>
    <row r="610" spans="2:41" ht="35.1" hidden="1" customHeight="1" x14ac:dyDescent="0.25">
      <c r="B610" s="508">
        <v>602</v>
      </c>
      <c r="C610" s="508" t="s">
        <v>203</v>
      </c>
      <c r="D610" s="523" t="s">
        <v>904</v>
      </c>
      <c r="E610" s="508"/>
      <c r="F610" s="515"/>
      <c r="G610" s="508"/>
      <c r="H610" s="544" t="s">
        <v>2261</v>
      </c>
      <c r="I610" s="513" t="s">
        <v>3810</v>
      </c>
      <c r="J610" s="545" t="s">
        <v>2357</v>
      </c>
      <c r="K610" s="515" t="s">
        <v>213</v>
      </c>
      <c r="L610" s="508" t="s">
        <v>144</v>
      </c>
      <c r="M610" s="516" t="s">
        <v>3636</v>
      </c>
      <c r="N610" s="508" t="s">
        <v>154</v>
      </c>
      <c r="O610" s="508" t="s">
        <v>178</v>
      </c>
      <c r="P610" s="517">
        <v>0.9</v>
      </c>
      <c r="Q610" s="517">
        <v>0.6</v>
      </c>
      <c r="R610" s="508" t="s">
        <v>772</v>
      </c>
      <c r="S610" s="517">
        <v>0.9</v>
      </c>
      <c r="T610" s="508" t="s">
        <v>173</v>
      </c>
      <c r="U610" s="517">
        <v>1.26</v>
      </c>
      <c r="V610" s="508">
        <v>24.7</v>
      </c>
      <c r="W610" s="518">
        <v>28</v>
      </c>
      <c r="X610" s="508"/>
      <c r="Y610" s="517"/>
      <c r="Z610" s="519"/>
      <c r="AA610" s="508"/>
      <c r="AB610" s="508" t="s">
        <v>170</v>
      </c>
      <c r="AC610" s="508"/>
      <c r="AD610" s="508"/>
      <c r="AE610" s="508"/>
      <c r="AF610" s="508"/>
      <c r="AG610" s="508"/>
      <c r="AH610" s="520"/>
      <c r="AI610" s="520"/>
      <c r="AJ610" s="520"/>
      <c r="AK610" s="521"/>
      <c r="AL610" s="521"/>
      <c r="AM610" s="521"/>
      <c r="AN610" s="508" t="s">
        <v>447</v>
      </c>
      <c r="AO610" s="520"/>
    </row>
    <row r="611" spans="2:41" ht="35.1" hidden="1" customHeight="1" x14ac:dyDescent="0.25">
      <c r="B611" s="508">
        <v>603</v>
      </c>
      <c r="C611" s="508"/>
      <c r="D611" s="523" t="s">
        <v>2391</v>
      </c>
      <c r="E611" s="516"/>
      <c r="F611" s="511"/>
      <c r="G611" s="516"/>
      <c r="H611" s="544" t="s">
        <v>2701</v>
      </c>
      <c r="I611" s="513" t="s">
        <v>3810</v>
      </c>
      <c r="J611" s="545" t="s">
        <v>2357</v>
      </c>
      <c r="K611" s="515"/>
      <c r="L611" s="508" t="s">
        <v>144</v>
      </c>
      <c r="M611" s="508" t="s">
        <v>3636</v>
      </c>
      <c r="N611" s="508" t="s">
        <v>154</v>
      </c>
      <c r="O611" s="508" t="s">
        <v>179</v>
      </c>
      <c r="P611" s="517">
        <v>1.3</v>
      </c>
      <c r="Q611" s="517">
        <v>1.1000000000000001</v>
      </c>
      <c r="R611" s="508" t="s">
        <v>774</v>
      </c>
      <c r="S611" s="517">
        <v>1.3</v>
      </c>
      <c r="T611" s="508" t="s">
        <v>172</v>
      </c>
      <c r="U611" s="519">
        <v>1</v>
      </c>
      <c r="V611" s="545">
        <v>27</v>
      </c>
      <c r="W611" s="545">
        <v>52</v>
      </c>
      <c r="X611" s="508"/>
      <c r="Y611" s="517"/>
      <c r="Z611" s="519"/>
      <c r="AA611" s="508"/>
      <c r="AB611" s="508" t="s">
        <v>2738</v>
      </c>
      <c r="AC611" s="508"/>
      <c r="AD611" s="508"/>
      <c r="AE611" s="508"/>
      <c r="AF611" s="508"/>
      <c r="AG611" s="508"/>
      <c r="AH611" s="520"/>
      <c r="AI611" s="520"/>
      <c r="AJ611" s="520"/>
      <c r="AK611" s="521"/>
      <c r="AL611" s="521"/>
      <c r="AM611" s="521"/>
      <c r="AN611" s="508" t="s">
        <v>447</v>
      </c>
      <c r="AO611" s="520"/>
    </row>
    <row r="612" spans="2:41" ht="35.1" hidden="1" customHeight="1" x14ac:dyDescent="0.25">
      <c r="B612" s="508">
        <v>604</v>
      </c>
      <c r="C612" s="508"/>
      <c r="D612" s="523" t="s">
        <v>900</v>
      </c>
      <c r="E612" s="516"/>
      <c r="F612" s="511"/>
      <c r="G612" s="516"/>
      <c r="H612" s="544" t="s">
        <v>2701</v>
      </c>
      <c r="I612" s="513" t="s">
        <v>3810</v>
      </c>
      <c r="J612" s="545" t="s">
        <v>2357</v>
      </c>
      <c r="K612" s="515"/>
      <c r="L612" s="508" t="s">
        <v>144</v>
      </c>
      <c r="M612" s="508" t="s">
        <v>3636</v>
      </c>
      <c r="N612" s="508" t="s">
        <v>154</v>
      </c>
      <c r="O612" s="508" t="s">
        <v>179</v>
      </c>
      <c r="P612" s="517">
        <v>1.3</v>
      </c>
      <c r="Q612" s="517">
        <v>1.1000000000000001</v>
      </c>
      <c r="R612" s="508" t="s">
        <v>774</v>
      </c>
      <c r="S612" s="517">
        <v>1.3</v>
      </c>
      <c r="T612" s="508" t="s">
        <v>172</v>
      </c>
      <c r="U612" s="519">
        <v>1</v>
      </c>
      <c r="V612" s="545">
        <v>27</v>
      </c>
      <c r="W612" s="545">
        <v>52</v>
      </c>
      <c r="X612" s="508"/>
      <c r="Y612" s="517"/>
      <c r="Z612" s="519"/>
      <c r="AA612" s="508"/>
      <c r="AB612" s="508" t="s">
        <v>2738</v>
      </c>
      <c r="AC612" s="508"/>
      <c r="AD612" s="508"/>
      <c r="AE612" s="508"/>
      <c r="AF612" s="508"/>
      <c r="AG612" s="508"/>
      <c r="AH612" s="520"/>
      <c r="AI612" s="520"/>
      <c r="AJ612" s="520"/>
      <c r="AK612" s="521"/>
      <c r="AL612" s="521"/>
      <c r="AM612" s="521"/>
      <c r="AN612" s="508" t="s">
        <v>447</v>
      </c>
      <c r="AO612" s="520"/>
    </row>
    <row r="613" spans="2:41" ht="35.1" hidden="1" customHeight="1" x14ac:dyDescent="0.25">
      <c r="B613" s="508">
        <v>605</v>
      </c>
      <c r="C613" s="508" t="s">
        <v>203</v>
      </c>
      <c r="D613" s="523" t="s">
        <v>2259</v>
      </c>
      <c r="E613" s="544" t="s">
        <v>2197</v>
      </c>
      <c r="F613" s="601"/>
      <c r="G613" s="603"/>
      <c r="H613" s="544" t="s">
        <v>2017</v>
      </c>
      <c r="I613" s="513" t="s">
        <v>3810</v>
      </c>
      <c r="J613" s="508" t="s">
        <v>2190</v>
      </c>
      <c r="K613" s="515"/>
      <c r="L613" s="508" t="s">
        <v>144</v>
      </c>
      <c r="M613" s="516" t="s">
        <v>3636</v>
      </c>
      <c r="N613" s="508" t="s">
        <v>154</v>
      </c>
      <c r="O613" s="508" t="s">
        <v>182</v>
      </c>
      <c r="P613" s="517">
        <v>2.4</v>
      </c>
      <c r="Q613" s="517">
        <v>1.6</v>
      </c>
      <c r="R613" s="508" t="s">
        <v>776</v>
      </c>
      <c r="S613" s="517">
        <v>2.5</v>
      </c>
      <c r="T613" s="508" t="s">
        <v>172</v>
      </c>
      <c r="U613" s="517">
        <v>0.9</v>
      </c>
      <c r="V613" s="508">
        <v>23</v>
      </c>
      <c r="W613" s="518">
        <v>64</v>
      </c>
      <c r="X613" s="508">
        <v>12</v>
      </c>
      <c r="Y613" s="517"/>
      <c r="Z613" s="519">
        <f>W613/3</f>
        <v>21.333333333333332</v>
      </c>
      <c r="AA613" s="508"/>
      <c r="AB613" s="508" t="s">
        <v>166</v>
      </c>
      <c r="AC613" s="508"/>
      <c r="AD613" s="508"/>
      <c r="AE613" s="508"/>
      <c r="AF613" s="508"/>
      <c r="AG613" s="508"/>
      <c r="AH613" s="508"/>
      <c r="AI613" s="508"/>
      <c r="AJ613" s="508"/>
      <c r="AK613" s="518"/>
      <c r="AL613" s="518"/>
      <c r="AM613" s="518"/>
      <c r="AN613" s="508"/>
      <c r="AO613" s="520">
        <v>42.3</v>
      </c>
    </row>
    <row r="614" spans="2:41" ht="35.1" hidden="1" customHeight="1" x14ac:dyDescent="0.25">
      <c r="B614" s="508">
        <v>606</v>
      </c>
      <c r="C614" s="508" t="s">
        <v>203</v>
      </c>
      <c r="D614" s="548" t="s">
        <v>2275</v>
      </c>
      <c r="E614" s="544" t="s">
        <v>2198</v>
      </c>
      <c r="F614" s="601"/>
      <c r="G614" s="603"/>
      <c r="H614" s="544" t="s">
        <v>2016</v>
      </c>
      <c r="I614" s="513" t="s">
        <v>3810</v>
      </c>
      <c r="J614" s="508" t="s">
        <v>2190</v>
      </c>
      <c r="K614" s="515"/>
      <c r="L614" s="508" t="s">
        <v>144</v>
      </c>
      <c r="M614" s="516" t="s">
        <v>3636</v>
      </c>
      <c r="N614" s="508" t="s">
        <v>154</v>
      </c>
      <c r="O614" s="508" t="s">
        <v>181</v>
      </c>
      <c r="P614" s="517">
        <v>2</v>
      </c>
      <c r="Q614" s="517">
        <v>1.8</v>
      </c>
      <c r="R614" s="508"/>
      <c r="S614" s="517"/>
      <c r="T614" s="508" t="s">
        <v>172</v>
      </c>
      <c r="U614" s="517">
        <v>0.8</v>
      </c>
      <c r="V614" s="508">
        <v>25</v>
      </c>
      <c r="W614" s="518">
        <v>80</v>
      </c>
      <c r="X614" s="508">
        <v>12</v>
      </c>
      <c r="Y614" s="517"/>
      <c r="Z614" s="519">
        <f>W614/3</f>
        <v>26.666666666666668</v>
      </c>
      <c r="AA614" s="545">
        <v>2000</v>
      </c>
      <c r="AB614" s="545" t="s">
        <v>166</v>
      </c>
      <c r="AC614" s="508"/>
      <c r="AD614" s="508"/>
      <c r="AE614" s="508"/>
      <c r="AF614" s="508"/>
      <c r="AG614" s="545" t="s">
        <v>380</v>
      </c>
      <c r="AH614" s="508"/>
      <c r="AI614" s="508"/>
      <c r="AJ614" s="508"/>
      <c r="AK614" s="518"/>
      <c r="AL614" s="518"/>
      <c r="AM614" s="518"/>
      <c r="AN614" s="545" t="s">
        <v>447</v>
      </c>
      <c r="AO614" s="520">
        <v>40.5</v>
      </c>
    </row>
    <row r="615" spans="2:41" ht="35.1" hidden="1" customHeight="1" x14ac:dyDescent="0.25">
      <c r="B615" s="508">
        <v>607</v>
      </c>
      <c r="C615" s="508" t="s">
        <v>203</v>
      </c>
      <c r="D615" s="523" t="s">
        <v>2274</v>
      </c>
      <c r="E615" s="544" t="s">
        <v>2199</v>
      </c>
      <c r="F615" s="601"/>
      <c r="G615" s="603"/>
      <c r="H615" s="544" t="s">
        <v>1056</v>
      </c>
      <c r="I615" s="513" t="s">
        <v>3810</v>
      </c>
      <c r="J615" s="508" t="s">
        <v>2190</v>
      </c>
      <c r="K615" s="515"/>
      <c r="L615" s="508" t="s">
        <v>144</v>
      </c>
      <c r="M615" s="516" t="s">
        <v>3636</v>
      </c>
      <c r="N615" s="508" t="s">
        <v>153</v>
      </c>
      <c r="O615" s="508" t="s">
        <v>181</v>
      </c>
      <c r="P615" s="517">
        <v>1.9</v>
      </c>
      <c r="Q615" s="517">
        <v>1.6</v>
      </c>
      <c r="R615" s="508"/>
      <c r="S615" s="517"/>
      <c r="T615" s="508" t="s">
        <v>172</v>
      </c>
      <c r="U615" s="519">
        <v>0.6</v>
      </c>
      <c r="V615" s="545">
        <v>20</v>
      </c>
      <c r="W615" s="546">
        <v>60</v>
      </c>
      <c r="X615" s="508"/>
      <c r="Y615" s="517"/>
      <c r="Z615" s="519">
        <f>W615/3</f>
        <v>20</v>
      </c>
      <c r="AA615" s="508"/>
      <c r="AB615" s="545" t="s">
        <v>166</v>
      </c>
      <c r="AC615" s="508"/>
      <c r="AD615" s="508"/>
      <c r="AE615" s="508"/>
      <c r="AF615" s="508"/>
      <c r="AG615" s="508"/>
      <c r="AH615" s="508"/>
      <c r="AI615" s="508"/>
      <c r="AJ615" s="508"/>
      <c r="AK615" s="518"/>
      <c r="AL615" s="518"/>
      <c r="AM615" s="518"/>
      <c r="AN615" s="545" t="s">
        <v>447</v>
      </c>
      <c r="AO615" s="547">
        <v>34.6</v>
      </c>
    </row>
    <row r="616" spans="2:41" ht="35.1" hidden="1" customHeight="1" x14ac:dyDescent="0.25">
      <c r="B616" s="508">
        <v>608</v>
      </c>
      <c r="C616" s="508" t="s">
        <v>203</v>
      </c>
      <c r="D616" s="523" t="s">
        <v>2274</v>
      </c>
      <c r="E616" s="544" t="s">
        <v>2199</v>
      </c>
      <c r="F616" s="601"/>
      <c r="G616" s="603"/>
      <c r="H616" s="544" t="s">
        <v>1057</v>
      </c>
      <c r="I616" s="513" t="s">
        <v>3810</v>
      </c>
      <c r="J616" s="508" t="s">
        <v>2190</v>
      </c>
      <c r="K616" s="515"/>
      <c r="L616" s="508" t="s">
        <v>144</v>
      </c>
      <c r="M616" s="516" t="s">
        <v>3636</v>
      </c>
      <c r="N616" s="508" t="s">
        <v>153</v>
      </c>
      <c r="O616" s="508" t="s">
        <v>181</v>
      </c>
      <c r="P616" s="517">
        <v>2</v>
      </c>
      <c r="Q616" s="517">
        <v>1.8</v>
      </c>
      <c r="R616" s="508"/>
      <c r="S616" s="604"/>
      <c r="T616" s="508" t="s">
        <v>172</v>
      </c>
      <c r="U616" s="519">
        <v>0.6</v>
      </c>
      <c r="V616" s="545">
        <v>20</v>
      </c>
      <c r="W616" s="546">
        <v>60</v>
      </c>
      <c r="X616" s="508"/>
      <c r="Y616" s="517"/>
      <c r="Z616" s="519">
        <f>W616/3</f>
        <v>20</v>
      </c>
      <c r="AA616" s="508"/>
      <c r="AB616" s="545" t="s">
        <v>166</v>
      </c>
      <c r="AC616" s="508"/>
      <c r="AD616" s="508"/>
      <c r="AE616" s="508"/>
      <c r="AF616" s="508"/>
      <c r="AG616" s="508"/>
      <c r="AH616" s="508"/>
      <c r="AI616" s="508"/>
      <c r="AJ616" s="508"/>
      <c r="AK616" s="518"/>
      <c r="AL616" s="518"/>
      <c r="AM616" s="518"/>
      <c r="AN616" s="545" t="s">
        <v>447</v>
      </c>
      <c r="AO616" s="520">
        <v>32.700000000000003</v>
      </c>
    </row>
    <row r="617" spans="2:41" ht="35.1" hidden="1" customHeight="1" x14ac:dyDescent="0.25">
      <c r="B617" s="508">
        <v>609</v>
      </c>
      <c r="C617" s="508" t="s">
        <v>203</v>
      </c>
      <c r="D617" s="523" t="s">
        <v>2191</v>
      </c>
      <c r="E617" s="544" t="s">
        <v>2200</v>
      </c>
      <c r="F617" s="601"/>
      <c r="G617" s="603"/>
      <c r="H617" s="544" t="s">
        <v>2192</v>
      </c>
      <c r="I617" s="513" t="s">
        <v>3810</v>
      </c>
      <c r="J617" s="508" t="s">
        <v>2190</v>
      </c>
      <c r="K617" s="515"/>
      <c r="L617" s="508" t="s">
        <v>144</v>
      </c>
      <c r="M617" s="516" t="s">
        <v>3636</v>
      </c>
      <c r="N617" s="508" t="s">
        <v>152</v>
      </c>
      <c r="O617" s="508" t="s">
        <v>178</v>
      </c>
      <c r="P617" s="517">
        <v>0.9</v>
      </c>
      <c r="Q617" s="517">
        <v>0.8</v>
      </c>
      <c r="R617" s="508"/>
      <c r="S617" s="517"/>
      <c r="T617" s="508" t="s">
        <v>172</v>
      </c>
      <c r="U617" s="517">
        <v>1</v>
      </c>
      <c r="V617" s="508">
        <v>30</v>
      </c>
      <c r="W617" s="518">
        <v>48</v>
      </c>
      <c r="X617" s="508"/>
      <c r="Y617" s="517"/>
      <c r="Z617" s="519"/>
      <c r="AA617" s="508"/>
      <c r="AB617" s="508" t="s">
        <v>166</v>
      </c>
      <c r="AC617" s="508"/>
      <c r="AD617" s="508"/>
      <c r="AE617" s="508"/>
      <c r="AF617" s="508"/>
      <c r="AG617" s="508"/>
      <c r="AH617" s="508"/>
      <c r="AI617" s="508"/>
      <c r="AJ617" s="508"/>
      <c r="AK617" s="518"/>
      <c r="AL617" s="518"/>
      <c r="AM617" s="518"/>
      <c r="AN617" s="508" t="s">
        <v>447</v>
      </c>
      <c r="AO617" s="508"/>
    </row>
    <row r="618" spans="2:41" ht="35.1" hidden="1" customHeight="1" x14ac:dyDescent="0.25">
      <c r="B618" s="508">
        <v>610</v>
      </c>
      <c r="C618" s="508" t="s">
        <v>203</v>
      </c>
      <c r="D618" s="523" t="s">
        <v>2191</v>
      </c>
      <c r="E618" s="544" t="s">
        <v>2200</v>
      </c>
      <c r="F618" s="601"/>
      <c r="G618" s="603"/>
      <c r="H618" s="544" t="s">
        <v>2192</v>
      </c>
      <c r="I618" s="513" t="s">
        <v>3810</v>
      </c>
      <c r="J618" s="508" t="s">
        <v>2190</v>
      </c>
      <c r="K618" s="515"/>
      <c r="L618" s="508" t="s">
        <v>144</v>
      </c>
      <c r="M618" s="516" t="s">
        <v>3636</v>
      </c>
      <c r="N618" s="508" t="s">
        <v>153</v>
      </c>
      <c r="O618" s="508" t="s">
        <v>178</v>
      </c>
      <c r="P618" s="517">
        <v>1</v>
      </c>
      <c r="Q618" s="517">
        <v>0.8</v>
      </c>
      <c r="R618" s="508" t="s">
        <v>776</v>
      </c>
      <c r="S618" s="517">
        <v>2.2000000000000002</v>
      </c>
      <c r="T618" s="508" t="s">
        <v>172</v>
      </c>
      <c r="U618" s="517">
        <v>1</v>
      </c>
      <c r="V618" s="508">
        <v>30</v>
      </c>
      <c r="W618" s="518">
        <v>48</v>
      </c>
      <c r="X618" s="508"/>
      <c r="Y618" s="517"/>
      <c r="Z618" s="519"/>
      <c r="AA618" s="508"/>
      <c r="AB618" s="508" t="s">
        <v>166</v>
      </c>
      <c r="AC618" s="508"/>
      <c r="AD618" s="508"/>
      <c r="AE618" s="508"/>
      <c r="AF618" s="508"/>
      <c r="AG618" s="508"/>
      <c r="AH618" s="508"/>
      <c r="AI618" s="508"/>
      <c r="AJ618" s="508"/>
      <c r="AK618" s="518"/>
      <c r="AL618" s="518"/>
      <c r="AM618" s="518"/>
      <c r="AN618" s="508" t="s">
        <v>447</v>
      </c>
      <c r="AO618" s="508"/>
    </row>
    <row r="619" spans="2:41" ht="35.1" hidden="1" customHeight="1" x14ac:dyDescent="0.25">
      <c r="B619" s="508">
        <v>611</v>
      </c>
      <c r="C619" s="508" t="s">
        <v>203</v>
      </c>
      <c r="D619" s="523" t="s">
        <v>2191</v>
      </c>
      <c r="E619" s="544" t="s">
        <v>2200</v>
      </c>
      <c r="F619" s="601"/>
      <c r="G619" s="603"/>
      <c r="H619" s="544" t="s">
        <v>2192</v>
      </c>
      <c r="I619" s="513" t="s">
        <v>3810</v>
      </c>
      <c r="J619" s="508" t="s">
        <v>2190</v>
      </c>
      <c r="K619" s="515"/>
      <c r="L619" s="508" t="s">
        <v>144</v>
      </c>
      <c r="M619" s="516" t="s">
        <v>3636</v>
      </c>
      <c r="N619" s="508" t="s">
        <v>605</v>
      </c>
      <c r="O619" s="508" t="s">
        <v>178</v>
      </c>
      <c r="P619" s="517">
        <v>1</v>
      </c>
      <c r="Q619" s="517">
        <v>0.8</v>
      </c>
      <c r="R619" s="508" t="s">
        <v>776</v>
      </c>
      <c r="S619" s="517">
        <v>2.2000000000000002</v>
      </c>
      <c r="T619" s="508" t="s">
        <v>172</v>
      </c>
      <c r="U619" s="517">
        <v>1</v>
      </c>
      <c r="V619" s="508">
        <v>30</v>
      </c>
      <c r="W619" s="518">
        <v>48</v>
      </c>
      <c r="X619" s="508"/>
      <c r="Y619" s="517"/>
      <c r="Z619" s="519"/>
      <c r="AA619" s="508"/>
      <c r="AB619" s="508" t="s">
        <v>166</v>
      </c>
      <c r="AC619" s="508"/>
      <c r="AD619" s="508"/>
      <c r="AE619" s="508"/>
      <c r="AF619" s="508"/>
      <c r="AG619" s="508"/>
      <c r="AH619" s="508"/>
      <c r="AI619" s="508"/>
      <c r="AJ619" s="508"/>
      <c r="AK619" s="518"/>
      <c r="AL619" s="518"/>
      <c r="AM619" s="518"/>
      <c r="AN619" s="508" t="s">
        <v>447</v>
      </c>
      <c r="AO619" s="508"/>
    </row>
    <row r="620" spans="2:41" ht="35.1" hidden="1" customHeight="1" x14ac:dyDescent="0.25">
      <c r="B620" s="508">
        <v>612</v>
      </c>
      <c r="C620" s="508" t="s">
        <v>203</v>
      </c>
      <c r="D620" s="523" t="s">
        <v>2195</v>
      </c>
      <c r="E620" s="544" t="s">
        <v>2201</v>
      </c>
      <c r="F620" s="601"/>
      <c r="G620" s="603"/>
      <c r="H620" s="544" t="s">
        <v>2196</v>
      </c>
      <c r="I620" s="513" t="s">
        <v>3810</v>
      </c>
      <c r="J620" s="508" t="s">
        <v>2190</v>
      </c>
      <c r="K620" s="515"/>
      <c r="L620" s="508" t="s">
        <v>144</v>
      </c>
      <c r="M620" s="516" t="s">
        <v>3636</v>
      </c>
      <c r="N620" s="508" t="s">
        <v>152</v>
      </c>
      <c r="O620" s="508" t="s">
        <v>178</v>
      </c>
      <c r="P620" s="517">
        <v>1</v>
      </c>
      <c r="Q620" s="517">
        <v>0.9</v>
      </c>
      <c r="R620" s="508"/>
      <c r="S620" s="517"/>
      <c r="T620" s="508" t="s">
        <v>172</v>
      </c>
      <c r="U620" s="517">
        <v>1</v>
      </c>
      <c r="V620" s="508">
        <v>30</v>
      </c>
      <c r="W620" s="518">
        <v>48</v>
      </c>
      <c r="X620" s="508"/>
      <c r="Y620" s="517"/>
      <c r="Z620" s="519"/>
      <c r="AA620" s="508"/>
      <c r="AB620" s="508" t="s">
        <v>166</v>
      </c>
      <c r="AC620" s="508"/>
      <c r="AD620" s="508"/>
      <c r="AE620" s="508"/>
      <c r="AF620" s="508"/>
      <c r="AG620" s="508"/>
      <c r="AH620" s="508"/>
      <c r="AI620" s="508"/>
      <c r="AJ620" s="508"/>
      <c r="AK620" s="518"/>
      <c r="AL620" s="518"/>
      <c r="AM620" s="518"/>
      <c r="AN620" s="508" t="s">
        <v>447</v>
      </c>
      <c r="AO620" s="508"/>
    </row>
    <row r="621" spans="2:41" ht="35.1" hidden="1" customHeight="1" x14ac:dyDescent="0.25">
      <c r="B621" s="508">
        <v>613</v>
      </c>
      <c r="C621" s="508" t="s">
        <v>203</v>
      </c>
      <c r="D621" s="523" t="s">
        <v>2195</v>
      </c>
      <c r="E621" s="544" t="s">
        <v>2201</v>
      </c>
      <c r="F621" s="601"/>
      <c r="G621" s="603"/>
      <c r="H621" s="544" t="s">
        <v>2196</v>
      </c>
      <c r="I621" s="513" t="s">
        <v>3810</v>
      </c>
      <c r="J621" s="508" t="s">
        <v>2190</v>
      </c>
      <c r="K621" s="515"/>
      <c r="L621" s="508" t="s">
        <v>144</v>
      </c>
      <c r="M621" s="516" t="s">
        <v>3636</v>
      </c>
      <c r="N621" s="508" t="s">
        <v>153</v>
      </c>
      <c r="O621" s="508" t="s">
        <v>179</v>
      </c>
      <c r="P621" s="517">
        <v>1.3</v>
      </c>
      <c r="Q621" s="517">
        <v>1.2</v>
      </c>
      <c r="R621" s="508" t="s">
        <v>795</v>
      </c>
      <c r="S621" s="517">
        <v>2.1</v>
      </c>
      <c r="T621" s="508" t="s">
        <v>172</v>
      </c>
      <c r="U621" s="517">
        <v>1</v>
      </c>
      <c r="V621" s="508">
        <v>30</v>
      </c>
      <c r="W621" s="518">
        <v>48</v>
      </c>
      <c r="X621" s="508"/>
      <c r="Y621" s="517"/>
      <c r="Z621" s="519"/>
      <c r="AA621" s="508"/>
      <c r="AB621" s="508" t="s">
        <v>166</v>
      </c>
      <c r="AC621" s="508"/>
      <c r="AD621" s="508"/>
      <c r="AE621" s="508"/>
      <c r="AF621" s="508"/>
      <c r="AG621" s="508"/>
      <c r="AH621" s="508"/>
      <c r="AI621" s="508"/>
      <c r="AJ621" s="508"/>
      <c r="AK621" s="518"/>
      <c r="AL621" s="518"/>
      <c r="AM621" s="518"/>
      <c r="AN621" s="508" t="s">
        <v>447</v>
      </c>
      <c r="AO621" s="508"/>
    </row>
    <row r="622" spans="2:41" ht="35.1" hidden="1" customHeight="1" x14ac:dyDescent="0.25">
      <c r="B622" s="508">
        <v>614</v>
      </c>
      <c r="C622" s="508" t="s">
        <v>203</v>
      </c>
      <c r="D622" s="523" t="s">
        <v>2195</v>
      </c>
      <c r="E622" s="544" t="s">
        <v>2201</v>
      </c>
      <c r="F622" s="601"/>
      <c r="G622" s="603"/>
      <c r="H622" s="544" t="s">
        <v>2196</v>
      </c>
      <c r="I622" s="513" t="s">
        <v>3810</v>
      </c>
      <c r="J622" s="508" t="s">
        <v>2190</v>
      </c>
      <c r="K622" s="515"/>
      <c r="L622" s="508" t="s">
        <v>144</v>
      </c>
      <c r="M622" s="516" t="s">
        <v>3636</v>
      </c>
      <c r="N622" s="508" t="s">
        <v>605</v>
      </c>
      <c r="O622" s="508" t="s">
        <v>179</v>
      </c>
      <c r="P622" s="517">
        <v>1.3</v>
      </c>
      <c r="Q622" s="517">
        <v>1.2</v>
      </c>
      <c r="R622" s="508" t="s">
        <v>795</v>
      </c>
      <c r="S622" s="517">
        <v>2.1</v>
      </c>
      <c r="T622" s="508" t="s">
        <v>172</v>
      </c>
      <c r="U622" s="517">
        <v>1</v>
      </c>
      <c r="V622" s="508">
        <v>30</v>
      </c>
      <c r="W622" s="518">
        <v>48</v>
      </c>
      <c r="X622" s="508"/>
      <c r="Y622" s="517"/>
      <c r="Z622" s="519"/>
      <c r="AA622" s="508"/>
      <c r="AB622" s="508" t="s">
        <v>166</v>
      </c>
      <c r="AC622" s="508"/>
      <c r="AD622" s="508"/>
      <c r="AE622" s="508"/>
      <c r="AF622" s="508"/>
      <c r="AG622" s="508"/>
      <c r="AH622" s="508"/>
      <c r="AI622" s="508"/>
      <c r="AJ622" s="508"/>
      <c r="AK622" s="518"/>
      <c r="AL622" s="518"/>
      <c r="AM622" s="518"/>
      <c r="AN622" s="508" t="s">
        <v>447</v>
      </c>
      <c r="AO622" s="508"/>
    </row>
    <row r="623" spans="2:41" ht="35.1" hidden="1" customHeight="1" x14ac:dyDescent="0.25">
      <c r="B623" s="508">
        <v>615</v>
      </c>
      <c r="C623" s="508" t="s">
        <v>203</v>
      </c>
      <c r="D623" s="523" t="s">
        <v>2193</v>
      </c>
      <c r="E623" s="544" t="s">
        <v>2202</v>
      </c>
      <c r="F623" s="601"/>
      <c r="G623" s="603"/>
      <c r="H623" s="544" t="s">
        <v>2194</v>
      </c>
      <c r="I623" s="513" t="s">
        <v>3810</v>
      </c>
      <c r="J623" s="508" t="s">
        <v>2190</v>
      </c>
      <c r="K623" s="515"/>
      <c r="L623" s="508" t="s">
        <v>144</v>
      </c>
      <c r="M623" s="516" t="s">
        <v>3636</v>
      </c>
      <c r="N623" s="508" t="s">
        <v>152</v>
      </c>
      <c r="O623" s="508" t="s">
        <v>180</v>
      </c>
      <c r="P623" s="517">
        <v>1.7</v>
      </c>
      <c r="Q623" s="517">
        <v>1.6</v>
      </c>
      <c r="R623" s="508"/>
      <c r="S623" s="517"/>
      <c r="T623" s="508" t="s">
        <v>172</v>
      </c>
      <c r="U623" s="517">
        <v>1</v>
      </c>
      <c r="V623" s="508">
        <v>30</v>
      </c>
      <c r="W623" s="518">
        <v>48</v>
      </c>
      <c r="X623" s="508"/>
      <c r="Y623" s="517"/>
      <c r="Z623" s="519"/>
      <c r="AA623" s="508"/>
      <c r="AB623" s="508" t="s">
        <v>166</v>
      </c>
      <c r="AC623" s="508"/>
      <c r="AD623" s="508"/>
      <c r="AE623" s="508"/>
      <c r="AF623" s="508"/>
      <c r="AG623" s="508"/>
      <c r="AH623" s="508"/>
      <c r="AI623" s="508"/>
      <c r="AJ623" s="508"/>
      <c r="AK623" s="518"/>
      <c r="AL623" s="518"/>
      <c r="AM623" s="518"/>
      <c r="AN623" s="508" t="s">
        <v>447</v>
      </c>
      <c r="AO623" s="508"/>
    </row>
    <row r="624" spans="2:41" ht="35.1" hidden="1" customHeight="1" x14ac:dyDescent="0.25">
      <c r="B624" s="508">
        <v>616</v>
      </c>
      <c r="C624" s="508" t="s">
        <v>203</v>
      </c>
      <c r="D624" s="523" t="s">
        <v>2272</v>
      </c>
      <c r="E624" s="544" t="s">
        <v>2203</v>
      </c>
      <c r="F624" s="601"/>
      <c r="G624" s="603"/>
      <c r="H624" s="544" t="s">
        <v>2496</v>
      </c>
      <c r="I624" s="513" t="s">
        <v>3810</v>
      </c>
      <c r="J624" s="508" t="s">
        <v>2190</v>
      </c>
      <c r="K624" s="515"/>
      <c r="L624" s="508" t="s">
        <v>144</v>
      </c>
      <c r="M624" s="516" t="s">
        <v>3636</v>
      </c>
      <c r="N624" s="508" t="s">
        <v>153</v>
      </c>
      <c r="O624" s="508" t="s">
        <v>179</v>
      </c>
      <c r="P624" s="519">
        <v>1.2</v>
      </c>
      <c r="Q624" s="517">
        <v>1.1000000000000001</v>
      </c>
      <c r="R624" s="508"/>
      <c r="S624" s="517"/>
      <c r="T624" s="508" t="s">
        <v>172</v>
      </c>
      <c r="U624" s="519">
        <v>0.8</v>
      </c>
      <c r="V624" s="545">
        <v>22</v>
      </c>
      <c r="W624" s="546">
        <v>60</v>
      </c>
      <c r="X624" s="508"/>
      <c r="Y624" s="517"/>
      <c r="Z624" s="519">
        <f>W624/3</f>
        <v>20</v>
      </c>
      <c r="AA624" s="545">
        <v>1333</v>
      </c>
      <c r="AB624" s="545" t="s">
        <v>166</v>
      </c>
      <c r="AC624" s="508"/>
      <c r="AD624" s="508"/>
      <c r="AE624" s="508"/>
      <c r="AF624" s="508"/>
      <c r="AG624" s="508"/>
      <c r="AH624" s="508"/>
      <c r="AI624" s="508"/>
      <c r="AJ624" s="508"/>
      <c r="AK624" s="518"/>
      <c r="AL624" s="518"/>
      <c r="AM624" s="518"/>
      <c r="AN624" s="508" t="s">
        <v>447</v>
      </c>
      <c r="AO624" s="508"/>
    </row>
    <row r="625" spans="2:41" ht="35.1" hidden="1" customHeight="1" x14ac:dyDescent="0.25">
      <c r="B625" s="508">
        <v>617</v>
      </c>
      <c r="C625" s="508" t="s">
        <v>203</v>
      </c>
      <c r="D625" s="523" t="s">
        <v>2271</v>
      </c>
      <c r="E625" s="544" t="s">
        <v>2205</v>
      </c>
      <c r="F625" s="601"/>
      <c r="G625" s="603"/>
      <c r="H625" s="544" t="s">
        <v>2001</v>
      </c>
      <c r="I625" s="513" t="s">
        <v>3810</v>
      </c>
      <c r="J625" s="508" t="s">
        <v>2190</v>
      </c>
      <c r="K625" s="515"/>
      <c r="L625" s="508" t="s">
        <v>144</v>
      </c>
      <c r="M625" s="516" t="s">
        <v>3636</v>
      </c>
      <c r="N625" s="508" t="s">
        <v>153</v>
      </c>
      <c r="O625" s="508" t="s">
        <v>180</v>
      </c>
      <c r="P625" s="517">
        <v>1.7</v>
      </c>
      <c r="Q625" s="517">
        <v>1.3</v>
      </c>
      <c r="R625" s="508"/>
      <c r="S625" s="517"/>
      <c r="T625" s="508" t="s">
        <v>172</v>
      </c>
      <c r="U625" s="519">
        <v>1</v>
      </c>
      <c r="V625" s="545">
        <v>19</v>
      </c>
      <c r="W625" s="546">
        <v>60</v>
      </c>
      <c r="X625" s="508"/>
      <c r="Y625" s="517"/>
      <c r="Z625" s="519">
        <f>W625/3</f>
        <v>20</v>
      </c>
      <c r="AA625" s="545">
        <v>2000</v>
      </c>
      <c r="AB625" s="545" t="s">
        <v>166</v>
      </c>
      <c r="AC625" s="508"/>
      <c r="AD625" s="508"/>
      <c r="AE625" s="508"/>
      <c r="AF625" s="508"/>
      <c r="AG625" s="508"/>
      <c r="AH625" s="508"/>
      <c r="AI625" s="508"/>
      <c r="AJ625" s="508"/>
      <c r="AK625" s="518"/>
      <c r="AL625" s="518"/>
      <c r="AM625" s="518"/>
      <c r="AN625" s="545" t="s">
        <v>447</v>
      </c>
      <c r="AO625" s="508"/>
    </row>
    <row r="626" spans="2:41" ht="35.1" hidden="1" customHeight="1" x14ac:dyDescent="0.25">
      <c r="B626" s="508">
        <v>618</v>
      </c>
      <c r="C626" s="508" t="s">
        <v>203</v>
      </c>
      <c r="D626" s="523" t="s">
        <v>2268</v>
      </c>
      <c r="E626" s="544" t="s">
        <v>2211</v>
      </c>
      <c r="F626" s="601"/>
      <c r="G626" s="603"/>
      <c r="H626" s="544" t="s">
        <v>1059</v>
      </c>
      <c r="I626" s="513" t="s">
        <v>3810</v>
      </c>
      <c r="J626" s="508" t="s">
        <v>2190</v>
      </c>
      <c r="K626" s="515"/>
      <c r="L626" s="508" t="s">
        <v>144</v>
      </c>
      <c r="M626" s="516" t="s">
        <v>3636</v>
      </c>
      <c r="N626" s="508" t="s">
        <v>152</v>
      </c>
      <c r="O626" s="508" t="s">
        <v>179</v>
      </c>
      <c r="P626" s="517">
        <v>1.3</v>
      </c>
      <c r="Q626" s="517">
        <v>1.3</v>
      </c>
      <c r="R626" s="508"/>
      <c r="S626" s="517"/>
      <c r="T626" s="508" t="s">
        <v>172</v>
      </c>
      <c r="U626" s="517"/>
      <c r="V626" s="508"/>
      <c r="W626" s="546">
        <v>60</v>
      </c>
      <c r="X626" s="508"/>
      <c r="Y626" s="517"/>
      <c r="Z626" s="519"/>
      <c r="AA626" s="545">
        <v>2000</v>
      </c>
      <c r="AB626" s="545" t="s">
        <v>166</v>
      </c>
      <c r="AC626" s="508"/>
      <c r="AD626" s="508"/>
      <c r="AE626" s="545" t="s">
        <v>380</v>
      </c>
      <c r="AF626" s="508"/>
      <c r="AG626" s="545"/>
      <c r="AH626" s="508"/>
      <c r="AI626" s="508"/>
      <c r="AJ626" s="508"/>
      <c r="AK626" s="518"/>
      <c r="AL626" s="518"/>
      <c r="AM626" s="518"/>
      <c r="AN626" s="545" t="s">
        <v>447</v>
      </c>
      <c r="AO626" s="508"/>
    </row>
    <row r="627" spans="2:41" ht="35.1" hidden="1" customHeight="1" x14ac:dyDescent="0.25">
      <c r="B627" s="508">
        <v>619</v>
      </c>
      <c r="C627" s="508" t="s">
        <v>203</v>
      </c>
      <c r="D627" s="523" t="s">
        <v>2269</v>
      </c>
      <c r="E627" s="544" t="s">
        <v>2212</v>
      </c>
      <c r="F627" s="601"/>
      <c r="G627" s="603"/>
      <c r="H627" s="524" t="s">
        <v>1060</v>
      </c>
      <c r="I627" s="513" t="s">
        <v>3810</v>
      </c>
      <c r="J627" s="508" t="s">
        <v>2190</v>
      </c>
      <c r="K627" s="515"/>
      <c r="L627" s="508" t="s">
        <v>144</v>
      </c>
      <c r="M627" s="516" t="s">
        <v>3636</v>
      </c>
      <c r="N627" s="508" t="s">
        <v>152</v>
      </c>
      <c r="O627" s="508" t="s">
        <v>180</v>
      </c>
      <c r="P627" s="517">
        <v>1.6</v>
      </c>
      <c r="Q627" s="517">
        <v>1.6</v>
      </c>
      <c r="R627" s="508"/>
      <c r="S627" s="517"/>
      <c r="T627" s="508" t="s">
        <v>172</v>
      </c>
      <c r="U627" s="517"/>
      <c r="V627" s="508"/>
      <c r="W627" s="518"/>
      <c r="X627" s="508"/>
      <c r="Y627" s="517"/>
      <c r="Z627" s="519"/>
      <c r="AA627" s="508"/>
      <c r="AB627" s="545" t="s">
        <v>166</v>
      </c>
      <c r="AC627" s="508"/>
      <c r="AD627" s="508"/>
      <c r="AE627" s="545" t="s">
        <v>380</v>
      </c>
      <c r="AF627" s="508"/>
      <c r="AG627" s="545"/>
      <c r="AH627" s="508"/>
      <c r="AI627" s="508"/>
      <c r="AJ627" s="508"/>
      <c r="AK627" s="518"/>
      <c r="AL627" s="518"/>
      <c r="AM627" s="518"/>
      <c r="AN627" s="545" t="s">
        <v>447</v>
      </c>
      <c r="AO627" s="508"/>
    </row>
    <row r="628" spans="2:41" ht="35.1" hidden="1" customHeight="1" x14ac:dyDescent="0.25">
      <c r="B628" s="508">
        <v>620</v>
      </c>
      <c r="C628" s="508" t="s">
        <v>203</v>
      </c>
      <c r="D628" s="523" t="s">
        <v>2267</v>
      </c>
      <c r="E628" s="544" t="s">
        <v>2213</v>
      </c>
      <c r="F628" s="601"/>
      <c r="G628" s="603"/>
      <c r="H628" s="544" t="s">
        <v>217</v>
      </c>
      <c r="I628" s="513" t="s">
        <v>3810</v>
      </c>
      <c r="J628" s="508" t="s">
        <v>2190</v>
      </c>
      <c r="K628" s="515"/>
      <c r="L628" s="508" t="s">
        <v>144</v>
      </c>
      <c r="M628" s="516" t="s">
        <v>3636</v>
      </c>
      <c r="N628" s="508" t="s">
        <v>152</v>
      </c>
      <c r="O628" s="508" t="s">
        <v>180</v>
      </c>
      <c r="P628" s="517">
        <v>1.7</v>
      </c>
      <c r="Q628" s="517">
        <v>1.6</v>
      </c>
      <c r="R628" s="508"/>
      <c r="S628" s="517"/>
      <c r="T628" s="508" t="s">
        <v>172</v>
      </c>
      <c r="U628" s="517">
        <v>0.6</v>
      </c>
      <c r="V628" s="508">
        <v>20</v>
      </c>
      <c r="W628" s="546">
        <v>60</v>
      </c>
      <c r="X628" s="508"/>
      <c r="Y628" s="517"/>
      <c r="Z628" s="519"/>
      <c r="AA628" s="508"/>
      <c r="AB628" s="545" t="s">
        <v>166</v>
      </c>
      <c r="AC628" s="508"/>
      <c r="AD628" s="508"/>
      <c r="AE628" s="545" t="s">
        <v>380</v>
      </c>
      <c r="AF628" s="508"/>
      <c r="AG628" s="545" t="s">
        <v>380</v>
      </c>
      <c r="AH628" s="508"/>
      <c r="AI628" s="508"/>
      <c r="AJ628" s="508"/>
      <c r="AK628" s="518"/>
      <c r="AL628" s="518"/>
      <c r="AM628" s="518"/>
      <c r="AN628" s="545" t="s">
        <v>447</v>
      </c>
      <c r="AO628" s="508"/>
    </row>
    <row r="629" spans="2:41" ht="35.1" hidden="1" customHeight="1" x14ac:dyDescent="0.25">
      <c r="B629" s="508">
        <v>621</v>
      </c>
      <c r="C629" s="508" t="s">
        <v>203</v>
      </c>
      <c r="D629" s="523" t="s">
        <v>2270</v>
      </c>
      <c r="E629" s="544" t="s">
        <v>2214</v>
      </c>
      <c r="F629" s="601"/>
      <c r="G629" s="603"/>
      <c r="H629" s="544" t="s">
        <v>2731</v>
      </c>
      <c r="I629" s="513" t="s">
        <v>3810</v>
      </c>
      <c r="J629" s="508" t="s">
        <v>2190</v>
      </c>
      <c r="K629" s="515"/>
      <c r="L629" s="508" t="s">
        <v>144</v>
      </c>
      <c r="M629" s="516" t="s">
        <v>3636</v>
      </c>
      <c r="N629" s="508" t="s">
        <v>152</v>
      </c>
      <c r="O629" s="508" t="s">
        <v>180</v>
      </c>
      <c r="P629" s="517">
        <v>1.7</v>
      </c>
      <c r="Q629" s="517">
        <v>1.5</v>
      </c>
      <c r="R629" s="508"/>
      <c r="S629" s="517"/>
      <c r="T629" s="508" t="s">
        <v>172</v>
      </c>
      <c r="U629" s="517">
        <v>0.8</v>
      </c>
      <c r="V629" s="508">
        <v>26</v>
      </c>
      <c r="W629" s="518">
        <v>60</v>
      </c>
      <c r="X629" s="508"/>
      <c r="Y629" s="517"/>
      <c r="Z629" s="519"/>
      <c r="AA629" s="508"/>
      <c r="AB629" s="545" t="s">
        <v>166</v>
      </c>
      <c r="AC629" s="508"/>
      <c r="AD629" s="508"/>
      <c r="AE629" s="545" t="s">
        <v>380</v>
      </c>
      <c r="AF629" s="508"/>
      <c r="AG629" s="545" t="s">
        <v>380</v>
      </c>
      <c r="AH629" s="508"/>
      <c r="AI629" s="508"/>
      <c r="AJ629" s="508"/>
      <c r="AK629" s="518"/>
      <c r="AL629" s="518"/>
      <c r="AM629" s="518"/>
      <c r="AN629" s="508" t="s">
        <v>949</v>
      </c>
      <c r="AO629" s="508"/>
    </row>
    <row r="630" spans="2:41" ht="35.1" hidden="1" customHeight="1" x14ac:dyDescent="0.25">
      <c r="B630" s="508">
        <v>622</v>
      </c>
      <c r="C630" s="508" t="s">
        <v>203</v>
      </c>
      <c r="D630" s="523" t="s">
        <v>2252</v>
      </c>
      <c r="E630" s="544" t="s">
        <v>2215</v>
      </c>
      <c r="F630" s="601"/>
      <c r="G630" s="603"/>
      <c r="H630" s="544" t="s">
        <v>755</v>
      </c>
      <c r="I630" s="513" t="s">
        <v>3810</v>
      </c>
      <c r="J630" s="508" t="s">
        <v>2190</v>
      </c>
      <c r="K630" s="515"/>
      <c r="L630" s="508" t="s">
        <v>144</v>
      </c>
      <c r="M630" s="516" t="s">
        <v>3636</v>
      </c>
      <c r="N630" s="508" t="s">
        <v>152</v>
      </c>
      <c r="O630" s="508" t="s">
        <v>178</v>
      </c>
      <c r="P630" s="517">
        <v>1</v>
      </c>
      <c r="Q630" s="517">
        <v>0.6</v>
      </c>
      <c r="R630" s="508"/>
      <c r="S630" s="517"/>
      <c r="T630" s="508" t="s">
        <v>173</v>
      </c>
      <c r="U630" s="517">
        <v>1.4</v>
      </c>
      <c r="V630" s="508">
        <v>32</v>
      </c>
      <c r="W630" s="518">
        <v>20</v>
      </c>
      <c r="X630" s="508"/>
      <c r="Y630" s="517"/>
      <c r="Z630" s="519"/>
      <c r="AA630" s="508"/>
      <c r="AB630" s="508" t="s">
        <v>166</v>
      </c>
      <c r="AC630" s="508"/>
      <c r="AD630" s="508"/>
      <c r="AE630" s="508"/>
      <c r="AF630" s="508"/>
      <c r="AG630" s="508"/>
      <c r="AH630" s="508"/>
      <c r="AI630" s="508"/>
      <c r="AJ630" s="508"/>
      <c r="AK630" s="518"/>
      <c r="AL630" s="518"/>
      <c r="AM630" s="518"/>
      <c r="AN630" s="508" t="s">
        <v>447</v>
      </c>
      <c r="AO630" s="508"/>
    </row>
    <row r="631" spans="2:41" ht="35.1" hidden="1" customHeight="1" x14ac:dyDescent="0.25">
      <c r="B631" s="508">
        <v>623</v>
      </c>
      <c r="C631" s="508" t="s">
        <v>203</v>
      </c>
      <c r="D631" s="523" t="s">
        <v>2253</v>
      </c>
      <c r="E631" s="544" t="s">
        <v>2210</v>
      </c>
      <c r="F631" s="601"/>
      <c r="G631" s="603"/>
      <c r="H631" s="544" t="s">
        <v>2734</v>
      </c>
      <c r="I631" s="513" t="s">
        <v>3810</v>
      </c>
      <c r="J631" s="508" t="s">
        <v>2190</v>
      </c>
      <c r="K631" s="515"/>
      <c r="L631" s="508" t="s">
        <v>144</v>
      </c>
      <c r="M631" s="516" t="s">
        <v>3636</v>
      </c>
      <c r="N631" s="508" t="s">
        <v>152</v>
      </c>
      <c r="O631" s="508" t="s">
        <v>179</v>
      </c>
      <c r="P631" s="517">
        <v>1.2</v>
      </c>
      <c r="Q631" s="517">
        <v>1.1000000000000001</v>
      </c>
      <c r="R631" s="508"/>
      <c r="S631" s="517"/>
      <c r="T631" s="508" t="s">
        <v>172</v>
      </c>
      <c r="U631" s="517">
        <v>0.8</v>
      </c>
      <c r="V631" s="508">
        <v>23</v>
      </c>
      <c r="W631" s="518">
        <v>60</v>
      </c>
      <c r="X631" s="508"/>
      <c r="Y631" s="517"/>
      <c r="Z631" s="519"/>
      <c r="AA631" s="508"/>
      <c r="AB631" s="508"/>
      <c r="AC631" s="508"/>
      <c r="AD631" s="508"/>
      <c r="AE631" s="545" t="s">
        <v>380</v>
      </c>
      <c r="AF631" s="508"/>
      <c r="AG631" s="545" t="s">
        <v>380</v>
      </c>
      <c r="AH631" s="508"/>
      <c r="AI631" s="508"/>
      <c r="AJ631" s="508"/>
      <c r="AK631" s="518"/>
      <c r="AL631" s="518"/>
      <c r="AM631" s="518"/>
      <c r="AN631" s="508" t="s">
        <v>447</v>
      </c>
      <c r="AO631" s="508"/>
    </row>
    <row r="632" spans="2:41" ht="35.1" hidden="1" customHeight="1" x14ac:dyDescent="0.25">
      <c r="B632" s="508">
        <v>624</v>
      </c>
      <c r="C632" s="508" t="s">
        <v>203</v>
      </c>
      <c r="D632" s="523" t="s">
        <v>2249</v>
      </c>
      <c r="E632" s="544" t="s">
        <v>2206</v>
      </c>
      <c r="F632" s="601"/>
      <c r="G632" s="603"/>
      <c r="H632" s="544" t="s">
        <v>215</v>
      </c>
      <c r="I632" s="513" t="s">
        <v>3810</v>
      </c>
      <c r="J632" s="508" t="s">
        <v>2190</v>
      </c>
      <c r="K632" s="515"/>
      <c r="L632" s="508" t="s">
        <v>144</v>
      </c>
      <c r="M632" s="516" t="s">
        <v>3636</v>
      </c>
      <c r="N632" s="508" t="s">
        <v>152</v>
      </c>
      <c r="O632" s="508" t="s">
        <v>176</v>
      </c>
      <c r="P632" s="517">
        <v>0.6</v>
      </c>
      <c r="Q632" s="517">
        <v>0.5</v>
      </c>
      <c r="R632" s="508"/>
      <c r="S632" s="517"/>
      <c r="T632" s="508" t="s">
        <v>173</v>
      </c>
      <c r="U632" s="517">
        <v>1.2</v>
      </c>
      <c r="V632" s="508">
        <v>30</v>
      </c>
      <c r="W632" s="518">
        <v>40</v>
      </c>
      <c r="X632" s="508"/>
      <c r="Y632" s="517"/>
      <c r="Z632" s="519"/>
      <c r="AA632" s="508"/>
      <c r="AB632" s="545" t="s">
        <v>166</v>
      </c>
      <c r="AC632" s="508"/>
      <c r="AD632" s="508"/>
      <c r="AE632" s="545" t="s">
        <v>380</v>
      </c>
      <c r="AF632" s="508"/>
      <c r="AG632" s="545" t="s">
        <v>380</v>
      </c>
      <c r="AH632" s="508"/>
      <c r="AI632" s="508"/>
      <c r="AJ632" s="508"/>
      <c r="AK632" s="518"/>
      <c r="AL632" s="518"/>
      <c r="AM632" s="518"/>
      <c r="AN632" s="508" t="s">
        <v>447</v>
      </c>
      <c r="AO632" s="508"/>
    </row>
    <row r="633" spans="2:41" ht="35.1" hidden="1" customHeight="1" x14ac:dyDescent="0.25">
      <c r="B633" s="508">
        <v>625</v>
      </c>
      <c r="C633" s="508" t="s">
        <v>203</v>
      </c>
      <c r="D633" s="523" t="s">
        <v>2265</v>
      </c>
      <c r="E633" s="544" t="s">
        <v>2217</v>
      </c>
      <c r="F633" s="601"/>
      <c r="G633" s="603"/>
      <c r="H633" s="544" t="s">
        <v>2739</v>
      </c>
      <c r="I633" s="513" t="s">
        <v>3810</v>
      </c>
      <c r="J633" s="508" t="s">
        <v>2190</v>
      </c>
      <c r="K633" s="515"/>
      <c r="L633" s="508" t="s">
        <v>144</v>
      </c>
      <c r="M633" s="516" t="s">
        <v>3636</v>
      </c>
      <c r="N633" s="508" t="s">
        <v>154</v>
      </c>
      <c r="O633" s="508" t="s">
        <v>179</v>
      </c>
      <c r="P633" s="517">
        <v>1.3</v>
      </c>
      <c r="Q633" s="517">
        <v>0.8</v>
      </c>
      <c r="R633" s="508" t="s">
        <v>775</v>
      </c>
      <c r="S633" s="517">
        <v>1.3</v>
      </c>
      <c r="T633" s="508" t="s">
        <v>172</v>
      </c>
      <c r="U633" s="517">
        <v>1</v>
      </c>
      <c r="V633" s="508">
        <v>29</v>
      </c>
      <c r="W633" s="546">
        <v>40</v>
      </c>
      <c r="X633" s="508"/>
      <c r="Y633" s="517"/>
      <c r="Z633" s="519"/>
      <c r="AA633" s="508"/>
      <c r="AB633" s="508" t="s">
        <v>166</v>
      </c>
      <c r="AC633" s="508"/>
      <c r="AD633" s="508"/>
      <c r="AE633" s="508"/>
      <c r="AF633" s="508"/>
      <c r="AG633" s="508"/>
      <c r="AH633" s="508"/>
      <c r="AI633" s="508"/>
      <c r="AJ633" s="508"/>
      <c r="AK633" s="518"/>
      <c r="AL633" s="518"/>
      <c r="AM633" s="518"/>
      <c r="AN633" s="545" t="s">
        <v>447</v>
      </c>
      <c r="AO633" s="508"/>
    </row>
    <row r="634" spans="2:41" ht="35.1" hidden="1" customHeight="1" x14ac:dyDescent="0.25">
      <c r="B634" s="508">
        <v>626</v>
      </c>
      <c r="C634" s="508" t="s">
        <v>203</v>
      </c>
      <c r="D634" s="523" t="s">
        <v>2265</v>
      </c>
      <c r="E634" s="544" t="s">
        <v>2217</v>
      </c>
      <c r="F634" s="601"/>
      <c r="G634" s="603"/>
      <c r="H634" s="544" t="s">
        <v>2740</v>
      </c>
      <c r="I634" s="513" t="s">
        <v>3810</v>
      </c>
      <c r="J634" s="508" t="s">
        <v>2190</v>
      </c>
      <c r="K634" s="515"/>
      <c r="L634" s="508" t="s">
        <v>144</v>
      </c>
      <c r="M634" s="516" t="s">
        <v>3636</v>
      </c>
      <c r="N634" s="508" t="s">
        <v>157</v>
      </c>
      <c r="O634" s="508" t="s">
        <v>182</v>
      </c>
      <c r="P634" s="517">
        <v>2.2999999999999998</v>
      </c>
      <c r="Q634" s="517">
        <v>2.12</v>
      </c>
      <c r="R634" s="508" t="s">
        <v>776</v>
      </c>
      <c r="S634" s="517">
        <v>2.5</v>
      </c>
      <c r="T634" s="508" t="s">
        <v>172</v>
      </c>
      <c r="U634" s="517">
        <v>1</v>
      </c>
      <c r="V634" s="508">
        <v>29</v>
      </c>
      <c r="W634" s="518">
        <v>76</v>
      </c>
      <c r="X634" s="508"/>
      <c r="Y634" s="517"/>
      <c r="Z634" s="519"/>
      <c r="AA634" s="508"/>
      <c r="AB634" s="545" t="s">
        <v>166</v>
      </c>
      <c r="AC634" s="508"/>
      <c r="AD634" s="508"/>
      <c r="AE634" s="508"/>
      <c r="AF634" s="508"/>
      <c r="AG634" s="508"/>
      <c r="AH634" s="508"/>
      <c r="AI634" s="508"/>
      <c r="AJ634" s="508"/>
      <c r="AK634" s="518"/>
      <c r="AL634" s="518"/>
      <c r="AM634" s="518"/>
      <c r="AN634" s="545" t="s">
        <v>447</v>
      </c>
      <c r="AO634" s="508"/>
    </row>
    <row r="635" spans="2:41" ht="35.1" hidden="1" customHeight="1" x14ac:dyDescent="0.25">
      <c r="B635" s="508">
        <v>627</v>
      </c>
      <c r="C635" s="508" t="s">
        <v>203</v>
      </c>
      <c r="D635" s="523" t="s">
        <v>2258</v>
      </c>
      <c r="E635" s="544" t="s">
        <v>2224</v>
      </c>
      <c r="F635" s="601"/>
      <c r="G635" s="603"/>
      <c r="H635" s="516" t="s">
        <v>2744</v>
      </c>
      <c r="I635" s="513" t="s">
        <v>3810</v>
      </c>
      <c r="J635" s="508" t="s">
        <v>2190</v>
      </c>
      <c r="K635" s="515"/>
      <c r="L635" s="508" t="s">
        <v>144</v>
      </c>
      <c r="M635" s="516" t="s">
        <v>3636</v>
      </c>
      <c r="N635" s="508" t="s">
        <v>154</v>
      </c>
      <c r="O635" s="508" t="s">
        <v>179</v>
      </c>
      <c r="P635" s="517"/>
      <c r="Q635" s="517">
        <v>0.6</v>
      </c>
      <c r="R635" s="508" t="s">
        <v>772</v>
      </c>
      <c r="S635" s="517"/>
      <c r="T635" s="508" t="s">
        <v>173</v>
      </c>
      <c r="U635" s="517"/>
      <c r="V635" s="508"/>
      <c r="W635" s="518"/>
      <c r="X635" s="508"/>
      <c r="Y635" s="517"/>
      <c r="Z635" s="519"/>
      <c r="AA635" s="508"/>
      <c r="AB635" s="508"/>
      <c r="AC635" s="508"/>
      <c r="AD635" s="508"/>
      <c r="AE635" s="508"/>
      <c r="AF635" s="508"/>
      <c r="AG635" s="508"/>
      <c r="AH635" s="508"/>
      <c r="AI635" s="508"/>
      <c r="AJ635" s="508"/>
      <c r="AK635" s="518"/>
      <c r="AL635" s="518"/>
      <c r="AM635" s="518"/>
      <c r="AN635" s="508"/>
      <c r="AO635" s="508"/>
    </row>
    <row r="636" spans="2:41" ht="35.1" hidden="1" customHeight="1" x14ac:dyDescent="0.25">
      <c r="B636" s="508">
        <v>628</v>
      </c>
      <c r="C636" s="508" t="s">
        <v>203</v>
      </c>
      <c r="D636" s="523" t="s">
        <v>2251</v>
      </c>
      <c r="E636" s="544" t="s">
        <v>2227</v>
      </c>
      <c r="F636" s="601"/>
      <c r="G636" s="603"/>
      <c r="H636" s="544" t="s">
        <v>2742</v>
      </c>
      <c r="I636" s="513" t="s">
        <v>3810</v>
      </c>
      <c r="J636" s="508" t="s">
        <v>2190</v>
      </c>
      <c r="K636" s="515"/>
      <c r="L636" s="508" t="s">
        <v>144</v>
      </c>
      <c r="M636" s="516" t="s">
        <v>3637</v>
      </c>
      <c r="N636" s="508" t="s">
        <v>157</v>
      </c>
      <c r="O636" s="508" t="s">
        <v>180</v>
      </c>
      <c r="P636" s="517">
        <v>1.5</v>
      </c>
      <c r="Q636" s="517">
        <v>0.9</v>
      </c>
      <c r="R636" s="508" t="s">
        <v>776</v>
      </c>
      <c r="S636" s="517">
        <v>2.5</v>
      </c>
      <c r="T636" s="508" t="s">
        <v>173</v>
      </c>
      <c r="U636" s="517">
        <v>1.3</v>
      </c>
      <c r="V636" s="508">
        <v>32</v>
      </c>
      <c r="W636" s="518">
        <v>60</v>
      </c>
      <c r="X636" s="508"/>
      <c r="Y636" s="517"/>
      <c r="Z636" s="519"/>
      <c r="AA636" s="508"/>
      <c r="AB636" s="545" t="s">
        <v>166</v>
      </c>
      <c r="AC636" s="508"/>
      <c r="AD636" s="508"/>
      <c r="AE636" s="508"/>
      <c r="AF636" s="508"/>
      <c r="AG636" s="508"/>
      <c r="AH636" s="508"/>
      <c r="AI636" s="508"/>
      <c r="AJ636" s="508"/>
      <c r="AK636" s="518"/>
      <c r="AL636" s="518"/>
      <c r="AM636" s="518"/>
      <c r="AN636" s="545" t="s">
        <v>447</v>
      </c>
      <c r="AO636" s="508"/>
    </row>
    <row r="637" spans="2:41" ht="35.1" hidden="1" customHeight="1" x14ac:dyDescent="0.25">
      <c r="B637" s="508">
        <v>629</v>
      </c>
      <c r="C637" s="508" t="s">
        <v>203</v>
      </c>
      <c r="D637" s="523" t="s">
        <v>2242</v>
      </c>
      <c r="E637" s="544" t="s">
        <v>2226</v>
      </c>
      <c r="F637" s="601"/>
      <c r="G637" s="603"/>
      <c r="H637" s="508" t="s">
        <v>2243</v>
      </c>
      <c r="I637" s="513" t="s">
        <v>3810</v>
      </c>
      <c r="J637" s="508" t="s">
        <v>2190</v>
      </c>
      <c r="K637" s="515"/>
      <c r="L637" s="508" t="s">
        <v>144</v>
      </c>
      <c r="M637" s="508" t="s">
        <v>3636</v>
      </c>
      <c r="N637" s="508" t="s">
        <v>154</v>
      </c>
      <c r="O637" s="508" t="s">
        <v>179</v>
      </c>
      <c r="P637" s="517">
        <v>1.3</v>
      </c>
      <c r="Q637" s="517">
        <v>0.7</v>
      </c>
      <c r="R637" s="508" t="s">
        <v>775</v>
      </c>
      <c r="S637" s="517">
        <v>1.3</v>
      </c>
      <c r="T637" s="508" t="s">
        <v>173</v>
      </c>
      <c r="U637" s="517"/>
      <c r="V637" s="508"/>
      <c r="W637" s="518"/>
      <c r="X637" s="508"/>
      <c r="Y637" s="517"/>
      <c r="Z637" s="519"/>
      <c r="AA637" s="508"/>
      <c r="AB637" s="508"/>
      <c r="AC637" s="508"/>
      <c r="AD637" s="508"/>
      <c r="AE637" s="508"/>
      <c r="AF637" s="508"/>
      <c r="AG637" s="508"/>
      <c r="AH637" s="508"/>
      <c r="AI637" s="508"/>
      <c r="AJ637" s="508"/>
      <c r="AK637" s="518"/>
      <c r="AL637" s="518"/>
      <c r="AM637" s="518"/>
      <c r="AN637" s="508"/>
      <c r="AO637" s="508"/>
    </row>
    <row r="638" spans="2:41" ht="35.1" hidden="1" customHeight="1" x14ac:dyDescent="0.25">
      <c r="B638" s="508">
        <v>630</v>
      </c>
      <c r="C638" s="508" t="s">
        <v>203</v>
      </c>
      <c r="D638" s="523" t="s">
        <v>2254</v>
      </c>
      <c r="E638" s="544" t="s">
        <v>2229</v>
      </c>
      <c r="F638" s="601"/>
      <c r="G638" s="603"/>
      <c r="H638" s="508" t="s">
        <v>2148</v>
      </c>
      <c r="I638" s="513" t="s">
        <v>3810</v>
      </c>
      <c r="J638" s="508" t="s">
        <v>2190</v>
      </c>
      <c r="K638" s="515"/>
      <c r="L638" s="508" t="s">
        <v>144</v>
      </c>
      <c r="M638" s="508" t="s">
        <v>3636</v>
      </c>
      <c r="N638" s="508" t="s">
        <v>154</v>
      </c>
      <c r="O638" s="508" t="s">
        <v>179</v>
      </c>
      <c r="P638" s="517">
        <v>1.3</v>
      </c>
      <c r="Q638" s="517">
        <v>0.9</v>
      </c>
      <c r="R638" s="508" t="s">
        <v>774</v>
      </c>
      <c r="S638" s="517">
        <v>1.4</v>
      </c>
      <c r="T638" s="508" t="s">
        <v>172</v>
      </c>
      <c r="U638" s="517"/>
      <c r="V638" s="508"/>
      <c r="W638" s="518"/>
      <c r="X638" s="508"/>
      <c r="Y638" s="517"/>
      <c r="Z638" s="519"/>
      <c r="AA638" s="508"/>
      <c r="AB638" s="508"/>
      <c r="AC638" s="508"/>
      <c r="AD638" s="508"/>
      <c r="AE638" s="508"/>
      <c r="AF638" s="508"/>
      <c r="AG638" s="508"/>
      <c r="AH638" s="508"/>
      <c r="AI638" s="508"/>
      <c r="AJ638" s="508"/>
      <c r="AK638" s="518"/>
      <c r="AL638" s="518"/>
      <c r="AM638" s="518"/>
      <c r="AN638" s="508"/>
      <c r="AO638" s="508"/>
    </row>
    <row r="639" spans="2:41" ht="35.1" hidden="1" customHeight="1" x14ac:dyDescent="0.25">
      <c r="B639" s="508">
        <v>631</v>
      </c>
      <c r="C639" s="508" t="s">
        <v>203</v>
      </c>
      <c r="D639" s="523" t="s">
        <v>2245</v>
      </c>
      <c r="E639" s="544" t="s">
        <v>2230</v>
      </c>
      <c r="F639" s="601"/>
      <c r="G639" s="603"/>
      <c r="H639" s="544" t="s">
        <v>2244</v>
      </c>
      <c r="I639" s="513" t="s">
        <v>3810</v>
      </c>
      <c r="J639" s="508" t="s">
        <v>2190</v>
      </c>
      <c r="K639" s="515"/>
      <c r="L639" s="508" t="s">
        <v>144</v>
      </c>
      <c r="M639" s="516" t="s">
        <v>3637</v>
      </c>
      <c r="N639" s="508" t="s">
        <v>154</v>
      </c>
      <c r="O639" s="508" t="s">
        <v>179</v>
      </c>
      <c r="P639" s="517">
        <v>1.2</v>
      </c>
      <c r="Q639" s="517">
        <v>0.6</v>
      </c>
      <c r="R639" s="508" t="s">
        <v>774</v>
      </c>
      <c r="S639" s="517">
        <v>1.4</v>
      </c>
      <c r="T639" s="508" t="s">
        <v>173</v>
      </c>
      <c r="U639" s="517">
        <v>1.2</v>
      </c>
      <c r="V639" s="508">
        <v>29</v>
      </c>
      <c r="W639" s="518">
        <v>52</v>
      </c>
      <c r="X639" s="508"/>
      <c r="Y639" s="517"/>
      <c r="Z639" s="519"/>
      <c r="AA639" s="508"/>
      <c r="AB639" s="508" t="s">
        <v>166</v>
      </c>
      <c r="AC639" s="508"/>
      <c r="AD639" s="508"/>
      <c r="AE639" s="508"/>
      <c r="AF639" s="508"/>
      <c r="AG639" s="508"/>
      <c r="AH639" s="508"/>
      <c r="AI639" s="508"/>
      <c r="AJ639" s="508"/>
      <c r="AK639" s="518"/>
      <c r="AL639" s="518"/>
      <c r="AM639" s="518"/>
      <c r="AN639" s="508" t="s">
        <v>447</v>
      </c>
      <c r="AO639" s="508"/>
    </row>
    <row r="640" spans="2:41" ht="35.1" hidden="1" customHeight="1" x14ac:dyDescent="0.25">
      <c r="B640" s="508">
        <v>632</v>
      </c>
      <c r="C640" s="508" t="s">
        <v>203</v>
      </c>
      <c r="D640" s="523" t="s">
        <v>2250</v>
      </c>
      <c r="E640" s="544" t="s">
        <v>2233</v>
      </c>
      <c r="F640" s="601"/>
      <c r="G640" s="603"/>
      <c r="H640" s="544" t="s">
        <v>2247</v>
      </c>
      <c r="I640" s="513" t="s">
        <v>3810</v>
      </c>
      <c r="J640" s="508" t="s">
        <v>2190</v>
      </c>
      <c r="K640" s="515"/>
      <c r="L640" s="508" t="s">
        <v>144</v>
      </c>
      <c r="M640" s="508" t="s">
        <v>3636</v>
      </c>
      <c r="N640" s="508" t="s">
        <v>152</v>
      </c>
      <c r="O640" s="508" t="s">
        <v>177</v>
      </c>
      <c r="P640" s="517">
        <v>0.7</v>
      </c>
      <c r="Q640" s="517">
        <v>0.5</v>
      </c>
      <c r="R640" s="508"/>
      <c r="S640" s="517"/>
      <c r="T640" s="508" t="s">
        <v>172</v>
      </c>
      <c r="U640" s="519">
        <v>0.9</v>
      </c>
      <c r="V640" s="545">
        <v>28</v>
      </c>
      <c r="W640" s="546">
        <v>40</v>
      </c>
      <c r="X640" s="508"/>
      <c r="Y640" s="517"/>
      <c r="Z640" s="519"/>
      <c r="AA640" s="508"/>
      <c r="AB640" s="545" t="s">
        <v>166</v>
      </c>
      <c r="AC640" s="508"/>
      <c r="AD640" s="508"/>
      <c r="AE640" s="508"/>
      <c r="AF640" s="508"/>
      <c r="AG640" s="508"/>
      <c r="AH640" s="508"/>
      <c r="AI640" s="508"/>
      <c r="AJ640" s="508"/>
      <c r="AK640" s="518"/>
      <c r="AL640" s="518"/>
      <c r="AM640" s="518"/>
      <c r="AN640" s="545" t="s">
        <v>447</v>
      </c>
      <c r="AO640" s="508"/>
    </row>
    <row r="641" spans="2:41" ht="35.1" hidden="1" customHeight="1" x14ac:dyDescent="0.25">
      <c r="B641" s="508">
        <v>633</v>
      </c>
      <c r="C641" s="508" t="s">
        <v>203</v>
      </c>
      <c r="D641" s="523" t="s">
        <v>2250</v>
      </c>
      <c r="E641" s="544" t="s">
        <v>2233</v>
      </c>
      <c r="F641" s="601"/>
      <c r="G641" s="603"/>
      <c r="H641" s="544" t="s">
        <v>2247</v>
      </c>
      <c r="I641" s="513" t="s">
        <v>3810</v>
      </c>
      <c r="J641" s="508" t="s">
        <v>2190</v>
      </c>
      <c r="K641" s="515"/>
      <c r="L641" s="508" t="s">
        <v>144</v>
      </c>
      <c r="M641" s="508" t="s">
        <v>3636</v>
      </c>
      <c r="N641" s="508" t="s">
        <v>605</v>
      </c>
      <c r="O641" s="508" t="s">
        <v>177</v>
      </c>
      <c r="P641" s="517">
        <v>0.8</v>
      </c>
      <c r="Q641" s="517">
        <v>0.7</v>
      </c>
      <c r="R641" s="508" t="s">
        <v>774</v>
      </c>
      <c r="S641" s="517">
        <v>1.4</v>
      </c>
      <c r="T641" s="508" t="s">
        <v>172</v>
      </c>
      <c r="U641" s="519">
        <v>0.9</v>
      </c>
      <c r="V641" s="545">
        <v>28</v>
      </c>
      <c r="W641" s="546">
        <v>40</v>
      </c>
      <c r="X641" s="508"/>
      <c r="Y641" s="517"/>
      <c r="Z641" s="519"/>
      <c r="AA641" s="508"/>
      <c r="AB641" s="508" t="s">
        <v>166</v>
      </c>
      <c r="AC641" s="508"/>
      <c r="AD641" s="508"/>
      <c r="AE641" s="508"/>
      <c r="AF641" s="508"/>
      <c r="AG641" s="508"/>
      <c r="AH641" s="508"/>
      <c r="AI641" s="508"/>
      <c r="AJ641" s="508"/>
      <c r="AK641" s="518"/>
      <c r="AL641" s="518"/>
      <c r="AM641" s="518"/>
      <c r="AN641" s="545" t="s">
        <v>447</v>
      </c>
      <c r="AO641" s="508"/>
    </row>
    <row r="642" spans="2:41" ht="35.1" hidden="1" customHeight="1" x14ac:dyDescent="0.25">
      <c r="B642" s="508">
        <v>634</v>
      </c>
      <c r="C642" s="508" t="s">
        <v>203</v>
      </c>
      <c r="D642" s="523" t="s">
        <v>2250</v>
      </c>
      <c r="E642" s="544" t="s">
        <v>2233</v>
      </c>
      <c r="F642" s="601"/>
      <c r="G642" s="603"/>
      <c r="H642" s="544" t="s">
        <v>2247</v>
      </c>
      <c r="I642" s="513" t="s">
        <v>3810</v>
      </c>
      <c r="J642" s="508" t="s">
        <v>2190</v>
      </c>
      <c r="K642" s="515"/>
      <c r="L642" s="508" t="s">
        <v>144</v>
      </c>
      <c r="M642" s="508" t="s">
        <v>3636</v>
      </c>
      <c r="N642" s="508" t="s">
        <v>153</v>
      </c>
      <c r="O642" s="508" t="s">
        <v>177</v>
      </c>
      <c r="P642" s="519">
        <v>0.8</v>
      </c>
      <c r="Q642" s="517">
        <v>0.7</v>
      </c>
      <c r="R642" s="508" t="s">
        <v>774</v>
      </c>
      <c r="S642" s="517">
        <v>1.4</v>
      </c>
      <c r="T642" s="508" t="s">
        <v>172</v>
      </c>
      <c r="U642" s="519">
        <v>0.9</v>
      </c>
      <c r="V642" s="545">
        <v>28</v>
      </c>
      <c r="W642" s="546">
        <v>40</v>
      </c>
      <c r="X642" s="508"/>
      <c r="Y642" s="517"/>
      <c r="Z642" s="519"/>
      <c r="AA642" s="508"/>
      <c r="AB642" s="508" t="s">
        <v>166</v>
      </c>
      <c r="AC642" s="508"/>
      <c r="AD642" s="508"/>
      <c r="AE642" s="508"/>
      <c r="AF642" s="508"/>
      <c r="AG642" s="508"/>
      <c r="AH642" s="508"/>
      <c r="AI642" s="508"/>
      <c r="AJ642" s="508"/>
      <c r="AK642" s="518"/>
      <c r="AL642" s="518"/>
      <c r="AM642" s="518"/>
      <c r="AN642" s="545" t="s">
        <v>447</v>
      </c>
      <c r="AO642" s="508"/>
    </row>
    <row r="643" spans="2:41" ht="35.1" hidden="1" customHeight="1" x14ac:dyDescent="0.25">
      <c r="B643" s="508">
        <v>635</v>
      </c>
      <c r="C643" s="508" t="s">
        <v>203</v>
      </c>
      <c r="D643" s="523" t="s">
        <v>2255</v>
      </c>
      <c r="E643" s="544" t="s">
        <v>2234</v>
      </c>
      <c r="F643" s="601"/>
      <c r="G643" s="603"/>
      <c r="H643" s="544" t="s">
        <v>2256</v>
      </c>
      <c r="I643" s="513" t="s">
        <v>3810</v>
      </c>
      <c r="J643" s="508" t="s">
        <v>2190</v>
      </c>
      <c r="K643" s="515"/>
      <c r="L643" s="508" t="s">
        <v>144</v>
      </c>
      <c r="M643" s="508" t="s">
        <v>3636</v>
      </c>
      <c r="N643" s="508" t="s">
        <v>153</v>
      </c>
      <c r="O643" s="508" t="s">
        <v>179</v>
      </c>
      <c r="P643" s="517">
        <v>1.1000000000000001</v>
      </c>
      <c r="Q643" s="517">
        <v>1</v>
      </c>
      <c r="R643" s="508" t="s">
        <v>775</v>
      </c>
      <c r="S643" s="517">
        <v>1.3</v>
      </c>
      <c r="T643" s="508" t="s">
        <v>172</v>
      </c>
      <c r="U643" s="519">
        <v>0.9</v>
      </c>
      <c r="V643" s="545">
        <v>28</v>
      </c>
      <c r="W643" s="546">
        <v>60</v>
      </c>
      <c r="X643" s="508"/>
      <c r="Y643" s="517"/>
      <c r="Z643" s="519"/>
      <c r="AA643" s="508"/>
      <c r="AB643" s="508" t="s">
        <v>166</v>
      </c>
      <c r="AC643" s="508"/>
      <c r="AD643" s="508"/>
      <c r="AE643" s="508"/>
      <c r="AF643" s="508"/>
      <c r="AG643" s="508"/>
      <c r="AH643" s="508"/>
      <c r="AI643" s="508"/>
      <c r="AJ643" s="508"/>
      <c r="AK643" s="518"/>
      <c r="AL643" s="518"/>
      <c r="AM643" s="518"/>
      <c r="AN643" s="545" t="s">
        <v>447</v>
      </c>
      <c r="AO643" s="508"/>
    </row>
    <row r="644" spans="2:41" ht="35.1" hidden="1" customHeight="1" x14ac:dyDescent="0.25">
      <c r="B644" s="508">
        <v>636</v>
      </c>
      <c r="C644" s="508" t="s">
        <v>203</v>
      </c>
      <c r="D644" s="523" t="s">
        <v>2257</v>
      </c>
      <c r="E644" s="544" t="s">
        <v>2237</v>
      </c>
      <c r="F644" s="601"/>
      <c r="G644" s="603"/>
      <c r="H644" s="544" t="s">
        <v>2611</v>
      </c>
      <c r="I644" s="513" t="s">
        <v>3810</v>
      </c>
      <c r="J644" s="508" t="s">
        <v>2190</v>
      </c>
      <c r="K644" s="515"/>
      <c r="L644" s="508" t="s">
        <v>144</v>
      </c>
      <c r="M644" s="508" t="s">
        <v>3636</v>
      </c>
      <c r="N644" s="508" t="s">
        <v>154</v>
      </c>
      <c r="O644" s="508" t="s">
        <v>180</v>
      </c>
      <c r="P644" s="517">
        <v>1.5</v>
      </c>
      <c r="Q644" s="517">
        <v>1.07</v>
      </c>
      <c r="R644" s="508"/>
      <c r="S644" s="517"/>
      <c r="T644" s="508" t="s">
        <v>173</v>
      </c>
      <c r="U644" s="517">
        <v>1.2</v>
      </c>
      <c r="V644" s="508">
        <v>27</v>
      </c>
      <c r="W644" s="518">
        <v>52</v>
      </c>
      <c r="X644" s="508"/>
      <c r="Y644" s="517"/>
      <c r="Z644" s="519"/>
      <c r="AA644" s="508"/>
      <c r="AB644" s="545" t="s">
        <v>166</v>
      </c>
      <c r="AC644" s="508"/>
      <c r="AD644" s="508"/>
      <c r="AE644" s="508"/>
      <c r="AF644" s="508"/>
      <c r="AG644" s="508"/>
      <c r="AH644" s="508"/>
      <c r="AI644" s="508"/>
      <c r="AJ644" s="508"/>
      <c r="AK644" s="518"/>
      <c r="AL644" s="518"/>
      <c r="AM644" s="518"/>
      <c r="AN644" s="508" t="s">
        <v>447</v>
      </c>
      <c r="AO644" s="508"/>
    </row>
    <row r="645" spans="2:41" ht="35.1" hidden="1" customHeight="1" x14ac:dyDescent="0.25">
      <c r="B645" s="508">
        <v>637</v>
      </c>
      <c r="C645" s="508" t="s">
        <v>203</v>
      </c>
      <c r="D645" s="523" t="s">
        <v>2260</v>
      </c>
      <c r="E645" s="544" t="s">
        <v>2241</v>
      </c>
      <c r="F645" s="601"/>
      <c r="G645" s="603"/>
      <c r="H645" s="544" t="s">
        <v>2261</v>
      </c>
      <c r="I645" s="513" t="s">
        <v>3810</v>
      </c>
      <c r="J645" s="508" t="s">
        <v>2190</v>
      </c>
      <c r="K645" s="515"/>
      <c r="L645" s="508" t="s">
        <v>144</v>
      </c>
      <c r="M645" s="508" t="s">
        <v>3636</v>
      </c>
      <c r="N645" s="508" t="s">
        <v>154</v>
      </c>
      <c r="O645" s="508" t="s">
        <v>178</v>
      </c>
      <c r="P645" s="517">
        <v>0.9</v>
      </c>
      <c r="Q645" s="517">
        <v>0.5</v>
      </c>
      <c r="R645" s="508" t="s">
        <v>772</v>
      </c>
      <c r="S645" s="517">
        <v>0.9</v>
      </c>
      <c r="T645" s="508" t="s">
        <v>173</v>
      </c>
      <c r="U645" s="517">
        <v>1.26</v>
      </c>
      <c r="V645" s="508">
        <v>24.7</v>
      </c>
      <c r="W645" s="518">
        <v>28</v>
      </c>
      <c r="X645" s="508"/>
      <c r="Y645" s="517"/>
      <c r="Z645" s="519"/>
      <c r="AA645" s="508"/>
      <c r="AB645" s="508" t="s">
        <v>170</v>
      </c>
      <c r="AC645" s="508"/>
      <c r="AD645" s="508"/>
      <c r="AE645" s="508"/>
      <c r="AF645" s="508"/>
      <c r="AG645" s="508"/>
      <c r="AH645" s="508"/>
      <c r="AI645" s="508"/>
      <c r="AJ645" s="508"/>
      <c r="AK645" s="518"/>
      <c r="AL645" s="518"/>
      <c r="AM645" s="518"/>
      <c r="AN645" s="508" t="s">
        <v>447</v>
      </c>
      <c r="AO645" s="508"/>
    </row>
    <row r="646" spans="2:41" ht="35.1" hidden="1" customHeight="1" x14ac:dyDescent="0.25">
      <c r="B646" s="508">
        <v>638</v>
      </c>
      <c r="C646" s="508"/>
      <c r="D646" s="523" t="s">
        <v>2266</v>
      </c>
      <c r="E646" s="516"/>
      <c r="F646" s="511"/>
      <c r="G646" s="516"/>
      <c r="H646" s="544" t="s">
        <v>2701</v>
      </c>
      <c r="I646" s="513" t="s">
        <v>3810</v>
      </c>
      <c r="J646" s="508" t="s">
        <v>2190</v>
      </c>
      <c r="K646" s="515"/>
      <c r="L646" s="508" t="s">
        <v>144</v>
      </c>
      <c r="M646" s="508" t="s">
        <v>3636</v>
      </c>
      <c r="N646" s="508" t="s">
        <v>154</v>
      </c>
      <c r="O646" s="508" t="s">
        <v>179</v>
      </c>
      <c r="P646" s="517">
        <v>1.3</v>
      </c>
      <c r="Q646" s="517">
        <v>1.1000000000000001</v>
      </c>
      <c r="R646" s="508" t="s">
        <v>774</v>
      </c>
      <c r="S646" s="517">
        <v>1.3</v>
      </c>
      <c r="T646" s="508" t="s">
        <v>172</v>
      </c>
      <c r="U646" s="519">
        <v>1</v>
      </c>
      <c r="V646" s="545">
        <v>27</v>
      </c>
      <c r="W646" s="545">
        <v>52</v>
      </c>
      <c r="X646" s="508"/>
      <c r="Y646" s="517"/>
      <c r="Z646" s="519"/>
      <c r="AA646" s="508"/>
      <c r="AB646" s="508" t="s">
        <v>2738</v>
      </c>
      <c r="AC646" s="508"/>
      <c r="AD646" s="508"/>
      <c r="AE646" s="508"/>
      <c r="AF646" s="508"/>
      <c r="AG646" s="508"/>
      <c r="AH646" s="520"/>
      <c r="AI646" s="520"/>
      <c r="AJ646" s="520"/>
      <c r="AK646" s="521"/>
      <c r="AL646" s="521"/>
      <c r="AM646" s="521"/>
      <c r="AN646" s="508" t="s">
        <v>447</v>
      </c>
      <c r="AO646" s="520"/>
    </row>
    <row r="647" spans="2:41" ht="35.1" hidden="1" customHeight="1" x14ac:dyDescent="0.25">
      <c r="B647" s="508">
        <v>639</v>
      </c>
      <c r="C647" s="508" t="s">
        <v>203</v>
      </c>
      <c r="D647" s="549" t="s">
        <v>3251</v>
      </c>
      <c r="E647" s="602"/>
      <c r="F647" s="601"/>
      <c r="G647" s="603"/>
      <c r="H647" s="508" t="s">
        <v>3252</v>
      </c>
      <c r="I647" s="513" t="s">
        <v>3810</v>
      </c>
      <c r="J647" s="508" t="s">
        <v>1012</v>
      </c>
      <c r="K647" s="515"/>
      <c r="L647" s="508"/>
      <c r="M647" s="508" t="s">
        <v>3636</v>
      </c>
      <c r="N647" s="508" t="s">
        <v>152</v>
      </c>
      <c r="O647" s="508" t="s">
        <v>181</v>
      </c>
      <c r="P647" s="517">
        <v>2</v>
      </c>
      <c r="Q647" s="517">
        <v>1.9</v>
      </c>
      <c r="R647" s="508"/>
      <c r="S647" s="517"/>
      <c r="T647" s="508" t="s">
        <v>172</v>
      </c>
      <c r="U647" s="517"/>
      <c r="V647" s="508"/>
      <c r="W647" s="518"/>
      <c r="X647" s="508"/>
      <c r="Y647" s="517"/>
      <c r="Z647" s="519"/>
      <c r="AA647" s="508"/>
      <c r="AB647" s="508"/>
      <c r="AC647" s="508"/>
      <c r="AD647" s="508"/>
      <c r="AE647" s="508"/>
      <c r="AF647" s="508"/>
      <c r="AG647" s="508"/>
      <c r="AH647" s="508"/>
      <c r="AI647" s="508"/>
      <c r="AJ647" s="508"/>
      <c r="AK647" s="518"/>
      <c r="AL647" s="518"/>
      <c r="AM647" s="518"/>
      <c r="AN647" s="508"/>
      <c r="AO647" s="508"/>
    </row>
    <row r="648" spans="2:41" ht="35.1" hidden="1" customHeight="1" x14ac:dyDescent="0.25">
      <c r="B648" s="508">
        <v>640</v>
      </c>
      <c r="C648" s="508" t="s">
        <v>203</v>
      </c>
      <c r="D648" s="549" t="s">
        <v>1013</v>
      </c>
      <c r="E648" s="508"/>
      <c r="F648" s="601">
        <v>41561</v>
      </c>
      <c r="G648" s="603">
        <v>41908</v>
      </c>
      <c r="H648" s="508" t="s">
        <v>1014</v>
      </c>
      <c r="I648" s="513" t="s">
        <v>3810</v>
      </c>
      <c r="J648" s="508" t="s">
        <v>1012</v>
      </c>
      <c r="K648" s="515"/>
      <c r="L648" s="508" t="s">
        <v>146</v>
      </c>
      <c r="M648" s="508" t="s">
        <v>3636</v>
      </c>
      <c r="N648" s="508" t="s">
        <v>152</v>
      </c>
      <c r="O648" s="508" t="s">
        <v>180</v>
      </c>
      <c r="P648" s="517">
        <v>1.7</v>
      </c>
      <c r="Q648" s="517">
        <v>1.5</v>
      </c>
      <c r="R648" s="508" t="s">
        <v>774</v>
      </c>
      <c r="S648" s="517">
        <v>1.5</v>
      </c>
      <c r="T648" s="508" t="s">
        <v>172</v>
      </c>
      <c r="U648" s="517"/>
      <c r="V648" s="508"/>
      <c r="W648" s="518"/>
      <c r="X648" s="508"/>
      <c r="Y648" s="517"/>
      <c r="Z648" s="519"/>
      <c r="AA648" s="508"/>
      <c r="AB648" s="508"/>
      <c r="AC648" s="508"/>
      <c r="AD648" s="508"/>
      <c r="AE648" s="508"/>
      <c r="AF648" s="508"/>
      <c r="AG648" s="508"/>
      <c r="AH648" s="508"/>
      <c r="AI648" s="508"/>
      <c r="AJ648" s="508"/>
      <c r="AK648" s="518"/>
      <c r="AL648" s="518"/>
      <c r="AM648" s="518"/>
      <c r="AN648" s="508"/>
      <c r="AO648" s="508"/>
    </row>
    <row r="649" spans="2:41" ht="35.1" hidden="1" customHeight="1" x14ac:dyDescent="0.25">
      <c r="B649" s="508">
        <v>641</v>
      </c>
      <c r="C649" s="508" t="s">
        <v>203</v>
      </c>
      <c r="D649" s="549" t="s">
        <v>626</v>
      </c>
      <c r="E649" s="508"/>
      <c r="F649" s="515"/>
      <c r="G649" s="508"/>
      <c r="H649" s="508" t="s">
        <v>630</v>
      </c>
      <c r="I649" s="513" t="s">
        <v>3810</v>
      </c>
      <c r="J649" s="508" t="s">
        <v>629</v>
      </c>
      <c r="K649" s="515"/>
      <c r="L649" s="508"/>
      <c r="M649" s="508" t="s">
        <v>3636</v>
      </c>
      <c r="N649" s="508"/>
      <c r="O649" s="508"/>
      <c r="P649" s="517"/>
      <c r="Q649" s="517"/>
      <c r="R649" s="508"/>
      <c r="S649" s="517"/>
      <c r="T649" s="508"/>
      <c r="U649" s="517"/>
      <c r="V649" s="508"/>
      <c r="W649" s="518"/>
      <c r="X649" s="508"/>
      <c r="Y649" s="517"/>
      <c r="Z649" s="519">
        <f t="shared" ref="Z649:Z662" si="12">W649/3</f>
        <v>0</v>
      </c>
      <c r="AA649" s="508"/>
      <c r="AB649" s="508"/>
      <c r="AC649" s="508"/>
      <c r="AD649" s="508"/>
      <c r="AE649" s="508"/>
      <c r="AF649" s="508"/>
      <c r="AG649" s="508"/>
      <c r="AH649" s="508"/>
      <c r="AI649" s="508"/>
      <c r="AJ649" s="508"/>
      <c r="AK649" s="518"/>
      <c r="AL649" s="518"/>
      <c r="AM649" s="518"/>
      <c r="AN649" s="508"/>
      <c r="AO649" s="508"/>
    </row>
    <row r="650" spans="2:41" ht="35.1" hidden="1" customHeight="1" x14ac:dyDescent="0.25">
      <c r="B650" s="508">
        <v>642</v>
      </c>
      <c r="C650" s="508" t="s">
        <v>203</v>
      </c>
      <c r="D650" s="549" t="s">
        <v>625</v>
      </c>
      <c r="E650" s="508"/>
      <c r="F650" s="515"/>
      <c r="G650" s="508"/>
      <c r="H650" s="508" t="s">
        <v>628</v>
      </c>
      <c r="I650" s="513" t="s">
        <v>3810</v>
      </c>
      <c r="J650" s="508" t="s">
        <v>629</v>
      </c>
      <c r="K650" s="515"/>
      <c r="L650" s="508"/>
      <c r="M650" s="508" t="s">
        <v>3636</v>
      </c>
      <c r="N650" s="508"/>
      <c r="O650" s="508"/>
      <c r="P650" s="517"/>
      <c r="Q650" s="517"/>
      <c r="R650" s="508"/>
      <c r="S650" s="517"/>
      <c r="T650" s="508"/>
      <c r="U650" s="517"/>
      <c r="V650" s="508"/>
      <c r="W650" s="518"/>
      <c r="X650" s="508"/>
      <c r="Y650" s="517"/>
      <c r="Z650" s="519">
        <f t="shared" si="12"/>
        <v>0</v>
      </c>
      <c r="AA650" s="508"/>
      <c r="AB650" s="508"/>
      <c r="AC650" s="508"/>
      <c r="AD650" s="508"/>
      <c r="AE650" s="508"/>
      <c r="AF650" s="508"/>
      <c r="AG650" s="508"/>
      <c r="AH650" s="508"/>
      <c r="AI650" s="508"/>
      <c r="AJ650" s="508"/>
      <c r="AK650" s="518"/>
      <c r="AL650" s="518"/>
      <c r="AM650" s="518"/>
      <c r="AN650" s="508"/>
      <c r="AO650" s="508"/>
    </row>
    <row r="651" spans="2:41" ht="35.1" hidden="1" customHeight="1" x14ac:dyDescent="0.25">
      <c r="B651" s="508">
        <v>643</v>
      </c>
      <c r="C651" s="508" t="s">
        <v>203</v>
      </c>
      <c r="D651" s="549" t="s">
        <v>627</v>
      </c>
      <c r="E651" s="508"/>
      <c r="F651" s="515"/>
      <c r="G651" s="508"/>
      <c r="H651" s="508" t="s">
        <v>631</v>
      </c>
      <c r="I651" s="513" t="s">
        <v>3810</v>
      </c>
      <c r="J651" s="508" t="s">
        <v>629</v>
      </c>
      <c r="K651" s="515"/>
      <c r="L651" s="508"/>
      <c r="M651" s="508" t="s">
        <v>3636</v>
      </c>
      <c r="N651" s="508"/>
      <c r="O651" s="508"/>
      <c r="P651" s="517"/>
      <c r="Q651" s="517"/>
      <c r="R651" s="508"/>
      <c r="S651" s="517"/>
      <c r="T651" s="508"/>
      <c r="U651" s="517"/>
      <c r="V651" s="508"/>
      <c r="W651" s="518"/>
      <c r="X651" s="508"/>
      <c r="Y651" s="517"/>
      <c r="Z651" s="519">
        <f t="shared" si="12"/>
        <v>0</v>
      </c>
      <c r="AA651" s="508"/>
      <c r="AB651" s="508"/>
      <c r="AC651" s="508"/>
      <c r="AD651" s="508"/>
      <c r="AE651" s="508"/>
      <c r="AF651" s="508"/>
      <c r="AG651" s="508"/>
      <c r="AH651" s="508"/>
      <c r="AI651" s="508"/>
      <c r="AJ651" s="508"/>
      <c r="AK651" s="518"/>
      <c r="AL651" s="518"/>
      <c r="AM651" s="518"/>
      <c r="AN651" s="508"/>
      <c r="AO651" s="508"/>
    </row>
    <row r="652" spans="2:41" ht="35.1" hidden="1" customHeight="1" x14ac:dyDescent="0.25">
      <c r="B652" s="508">
        <v>644</v>
      </c>
      <c r="C652" s="508" t="s">
        <v>203</v>
      </c>
      <c r="D652" s="549"/>
      <c r="E652" s="508"/>
      <c r="F652" s="515"/>
      <c r="G652" s="508"/>
      <c r="H652" s="508" t="s">
        <v>761</v>
      </c>
      <c r="I652" s="513" t="s">
        <v>3810</v>
      </c>
      <c r="J652" s="508" t="s">
        <v>629</v>
      </c>
      <c r="K652" s="515"/>
      <c r="L652" s="508"/>
      <c r="M652" s="508" t="s">
        <v>3636</v>
      </c>
      <c r="N652" s="508" t="s">
        <v>153</v>
      </c>
      <c r="O652" s="508" t="s">
        <v>179</v>
      </c>
      <c r="P652" s="517"/>
      <c r="Q652" s="517"/>
      <c r="R652" s="508"/>
      <c r="S652" s="517"/>
      <c r="T652" s="508" t="s">
        <v>172</v>
      </c>
      <c r="U652" s="517"/>
      <c r="V652" s="508"/>
      <c r="W652" s="518"/>
      <c r="X652" s="508"/>
      <c r="Y652" s="517"/>
      <c r="Z652" s="519">
        <f t="shared" si="12"/>
        <v>0</v>
      </c>
      <c r="AA652" s="508"/>
      <c r="AB652" s="508"/>
      <c r="AC652" s="508"/>
      <c r="AD652" s="508"/>
      <c r="AE652" s="508"/>
      <c r="AF652" s="508"/>
      <c r="AG652" s="508"/>
      <c r="AH652" s="508"/>
      <c r="AI652" s="508"/>
      <c r="AJ652" s="508"/>
      <c r="AK652" s="518"/>
      <c r="AL652" s="518"/>
      <c r="AM652" s="518"/>
      <c r="AN652" s="508"/>
      <c r="AO652" s="508"/>
    </row>
    <row r="653" spans="2:41" ht="35.1" hidden="1" customHeight="1" x14ac:dyDescent="0.25">
      <c r="B653" s="508">
        <v>645</v>
      </c>
      <c r="C653" s="508" t="s">
        <v>203</v>
      </c>
      <c r="D653" s="549"/>
      <c r="E653" s="508"/>
      <c r="F653" s="515"/>
      <c r="G653" s="508"/>
      <c r="H653" s="508" t="s">
        <v>763</v>
      </c>
      <c r="I653" s="513" t="s">
        <v>3810</v>
      </c>
      <c r="J653" s="508" t="s">
        <v>629</v>
      </c>
      <c r="K653" s="515"/>
      <c r="L653" s="508"/>
      <c r="M653" s="508" t="s">
        <v>3636</v>
      </c>
      <c r="N653" s="508" t="s">
        <v>152</v>
      </c>
      <c r="O653" s="508" t="s">
        <v>178</v>
      </c>
      <c r="P653" s="517"/>
      <c r="Q653" s="517"/>
      <c r="R653" s="508"/>
      <c r="S653" s="517"/>
      <c r="T653" s="508" t="s">
        <v>173</v>
      </c>
      <c r="U653" s="517"/>
      <c r="V653" s="508"/>
      <c r="W653" s="518"/>
      <c r="X653" s="508"/>
      <c r="Y653" s="517"/>
      <c r="Z653" s="519">
        <f t="shared" si="12"/>
        <v>0</v>
      </c>
      <c r="AA653" s="508"/>
      <c r="AB653" s="508"/>
      <c r="AC653" s="508"/>
      <c r="AD653" s="508"/>
      <c r="AE653" s="508"/>
      <c r="AF653" s="508"/>
      <c r="AG653" s="508"/>
      <c r="AH653" s="508"/>
      <c r="AI653" s="508"/>
      <c r="AJ653" s="508"/>
      <c r="AK653" s="518"/>
      <c r="AL653" s="518"/>
      <c r="AM653" s="518"/>
      <c r="AN653" s="508"/>
      <c r="AO653" s="508"/>
    </row>
    <row r="654" spans="2:41" ht="35.1" hidden="1" customHeight="1" x14ac:dyDescent="0.25">
      <c r="B654" s="508">
        <v>646</v>
      </c>
      <c r="C654" s="508" t="s">
        <v>203</v>
      </c>
      <c r="D654" s="549"/>
      <c r="E654" s="508"/>
      <c r="F654" s="515"/>
      <c r="G654" s="508"/>
      <c r="H654" s="508" t="s">
        <v>764</v>
      </c>
      <c r="I654" s="513" t="s">
        <v>3810</v>
      </c>
      <c r="J654" s="508" t="s">
        <v>629</v>
      </c>
      <c r="K654" s="515"/>
      <c r="L654" s="508"/>
      <c r="M654" s="508" t="s">
        <v>3636</v>
      </c>
      <c r="N654" s="508" t="s">
        <v>154</v>
      </c>
      <c r="O654" s="508" t="s">
        <v>181</v>
      </c>
      <c r="P654" s="517"/>
      <c r="Q654" s="517"/>
      <c r="R654" s="508"/>
      <c r="S654" s="517"/>
      <c r="T654" s="508" t="s">
        <v>173</v>
      </c>
      <c r="U654" s="517"/>
      <c r="V654" s="508"/>
      <c r="W654" s="518"/>
      <c r="X654" s="508"/>
      <c r="Y654" s="517"/>
      <c r="Z654" s="519">
        <f t="shared" si="12"/>
        <v>0</v>
      </c>
      <c r="AA654" s="508"/>
      <c r="AB654" s="508"/>
      <c r="AC654" s="508"/>
      <c r="AD654" s="508"/>
      <c r="AE654" s="508"/>
      <c r="AF654" s="508"/>
      <c r="AG654" s="508"/>
      <c r="AH654" s="508"/>
      <c r="AI654" s="508"/>
      <c r="AJ654" s="508"/>
      <c r="AK654" s="518"/>
      <c r="AL654" s="518"/>
      <c r="AM654" s="518"/>
      <c r="AN654" s="508"/>
      <c r="AO654" s="508"/>
    </row>
    <row r="655" spans="2:41" ht="35.1" hidden="1" customHeight="1" x14ac:dyDescent="0.25">
      <c r="B655" s="508">
        <v>647</v>
      </c>
      <c r="C655" s="508" t="s">
        <v>203</v>
      </c>
      <c r="D655" s="549"/>
      <c r="E655" s="508"/>
      <c r="F655" s="515"/>
      <c r="G655" s="508"/>
      <c r="H655" s="508" t="s">
        <v>762</v>
      </c>
      <c r="I655" s="513" t="s">
        <v>3810</v>
      </c>
      <c r="J655" s="508" t="s">
        <v>629</v>
      </c>
      <c r="K655" s="515"/>
      <c r="L655" s="508"/>
      <c r="M655" s="508" t="s">
        <v>3636</v>
      </c>
      <c r="N655" s="508" t="s">
        <v>154</v>
      </c>
      <c r="O655" s="508" t="s">
        <v>179</v>
      </c>
      <c r="P655" s="517"/>
      <c r="Q655" s="517"/>
      <c r="R655" s="508"/>
      <c r="S655" s="517"/>
      <c r="T655" s="508" t="s">
        <v>174</v>
      </c>
      <c r="U655" s="517"/>
      <c r="V655" s="508"/>
      <c r="W655" s="518"/>
      <c r="X655" s="508"/>
      <c r="Y655" s="517"/>
      <c r="Z655" s="519">
        <f t="shared" si="12"/>
        <v>0</v>
      </c>
      <c r="AA655" s="508"/>
      <c r="AB655" s="508"/>
      <c r="AC655" s="508"/>
      <c r="AD655" s="508"/>
      <c r="AE655" s="508"/>
      <c r="AF655" s="508"/>
      <c r="AG655" s="508"/>
      <c r="AH655" s="508"/>
      <c r="AI655" s="508"/>
      <c r="AJ655" s="508"/>
      <c r="AK655" s="518"/>
      <c r="AL655" s="518"/>
      <c r="AM655" s="518"/>
      <c r="AN655" s="508"/>
      <c r="AO655" s="508"/>
    </row>
    <row r="656" spans="2:41" ht="35.1" hidden="1" customHeight="1" x14ac:dyDescent="0.25">
      <c r="B656" s="508">
        <v>648</v>
      </c>
      <c r="C656" s="508" t="s">
        <v>203</v>
      </c>
      <c r="D656" s="549" t="s">
        <v>766</v>
      </c>
      <c r="E656" s="508"/>
      <c r="F656" s="511"/>
      <c r="G656" s="516"/>
      <c r="H656" s="544" t="s">
        <v>1953</v>
      </c>
      <c r="I656" s="513" t="s">
        <v>3810</v>
      </c>
      <c r="J656" s="516" t="s">
        <v>767</v>
      </c>
      <c r="K656" s="515"/>
      <c r="L656" s="508" t="s">
        <v>144</v>
      </c>
      <c r="M656" s="508" t="s">
        <v>3636</v>
      </c>
      <c r="N656" s="508" t="s">
        <v>154</v>
      </c>
      <c r="O656" s="508" t="s">
        <v>179</v>
      </c>
      <c r="P656" s="517"/>
      <c r="Q656" s="517"/>
      <c r="R656" s="508"/>
      <c r="S656" s="517"/>
      <c r="T656" s="508" t="s">
        <v>172</v>
      </c>
      <c r="U656" s="517"/>
      <c r="V656" s="508"/>
      <c r="W656" s="518">
        <v>60</v>
      </c>
      <c r="X656" s="508"/>
      <c r="Y656" s="517"/>
      <c r="Z656" s="519">
        <f t="shared" si="12"/>
        <v>20</v>
      </c>
      <c r="AA656" s="508"/>
      <c r="AB656" s="508"/>
      <c r="AC656" s="508"/>
      <c r="AD656" s="508"/>
      <c r="AE656" s="508"/>
      <c r="AF656" s="508"/>
      <c r="AG656" s="508"/>
      <c r="AH656" s="520"/>
      <c r="AI656" s="520"/>
      <c r="AJ656" s="520"/>
      <c r="AK656" s="521"/>
      <c r="AL656" s="521"/>
      <c r="AM656" s="521"/>
      <c r="AN656" s="508"/>
      <c r="AO656" s="520"/>
    </row>
    <row r="657" spans="2:41" ht="35.1" hidden="1" customHeight="1" x14ac:dyDescent="0.25">
      <c r="B657" s="508">
        <v>649</v>
      </c>
      <c r="C657" s="508" t="s">
        <v>203</v>
      </c>
      <c r="D657" s="523" t="s">
        <v>2294</v>
      </c>
      <c r="E657" s="544" t="s">
        <v>2276</v>
      </c>
      <c r="F657" s="511"/>
      <c r="G657" s="516"/>
      <c r="H657" s="544" t="s">
        <v>2016</v>
      </c>
      <c r="I657" s="513" t="s">
        <v>3810</v>
      </c>
      <c r="J657" s="516" t="s">
        <v>767</v>
      </c>
      <c r="K657" s="515"/>
      <c r="L657" s="508" t="s">
        <v>144</v>
      </c>
      <c r="M657" s="508" t="s">
        <v>3636</v>
      </c>
      <c r="N657" s="508" t="s">
        <v>154</v>
      </c>
      <c r="O657" s="508" t="s">
        <v>181</v>
      </c>
      <c r="P657" s="517">
        <v>2</v>
      </c>
      <c r="Q657" s="517">
        <v>1.8</v>
      </c>
      <c r="R657" s="508"/>
      <c r="S657" s="517"/>
      <c r="T657" s="508" t="s">
        <v>172</v>
      </c>
      <c r="U657" s="517">
        <v>0.8</v>
      </c>
      <c r="V657" s="508">
        <v>25</v>
      </c>
      <c r="W657" s="518">
        <v>80</v>
      </c>
      <c r="X657" s="508">
        <v>12</v>
      </c>
      <c r="Y657" s="517"/>
      <c r="Z657" s="519">
        <f t="shared" si="12"/>
        <v>26.666666666666668</v>
      </c>
      <c r="AA657" s="545">
        <v>2000</v>
      </c>
      <c r="AB657" s="545" t="s">
        <v>166</v>
      </c>
      <c r="AC657" s="508"/>
      <c r="AD657" s="508"/>
      <c r="AE657" s="508"/>
      <c r="AF657" s="508"/>
      <c r="AG657" s="545" t="s">
        <v>380</v>
      </c>
      <c r="AH657" s="520"/>
      <c r="AI657" s="520"/>
      <c r="AJ657" s="520"/>
      <c r="AK657" s="521"/>
      <c r="AL657" s="521"/>
      <c r="AM657" s="521"/>
      <c r="AN657" s="545" t="s">
        <v>447</v>
      </c>
      <c r="AO657" s="520">
        <v>40.5</v>
      </c>
    </row>
    <row r="658" spans="2:41" ht="35.1" hidden="1" customHeight="1" x14ac:dyDescent="0.25">
      <c r="B658" s="508">
        <v>650</v>
      </c>
      <c r="C658" s="508" t="s">
        <v>203</v>
      </c>
      <c r="D658" s="523" t="s">
        <v>2293</v>
      </c>
      <c r="E658" s="544" t="s">
        <v>2280</v>
      </c>
      <c r="F658" s="511"/>
      <c r="G658" s="516"/>
      <c r="H658" s="544" t="s">
        <v>1056</v>
      </c>
      <c r="I658" s="513" t="s">
        <v>3810</v>
      </c>
      <c r="J658" s="516" t="s">
        <v>767</v>
      </c>
      <c r="K658" s="515"/>
      <c r="L658" s="508" t="s">
        <v>144</v>
      </c>
      <c r="M658" s="508" t="s">
        <v>3636</v>
      </c>
      <c r="N658" s="508" t="s">
        <v>153</v>
      </c>
      <c r="O658" s="508" t="s">
        <v>181</v>
      </c>
      <c r="P658" s="517">
        <v>1.9</v>
      </c>
      <c r="Q658" s="517">
        <v>1.6</v>
      </c>
      <c r="R658" s="508"/>
      <c r="S658" s="517"/>
      <c r="T658" s="508" t="s">
        <v>172</v>
      </c>
      <c r="U658" s="519">
        <v>0.6</v>
      </c>
      <c r="V658" s="545">
        <v>20</v>
      </c>
      <c r="W658" s="546">
        <v>60</v>
      </c>
      <c r="X658" s="508"/>
      <c r="Y658" s="517"/>
      <c r="Z658" s="519">
        <f t="shared" si="12"/>
        <v>20</v>
      </c>
      <c r="AA658" s="508"/>
      <c r="AB658" s="545" t="s">
        <v>166</v>
      </c>
      <c r="AC658" s="508"/>
      <c r="AD658" s="508"/>
      <c r="AE658" s="508"/>
      <c r="AF658" s="508"/>
      <c r="AG658" s="508"/>
      <c r="AH658" s="520"/>
      <c r="AI658" s="520"/>
      <c r="AJ658" s="520"/>
      <c r="AK658" s="521"/>
      <c r="AL658" s="521"/>
      <c r="AM658" s="521"/>
      <c r="AN658" s="545" t="s">
        <v>447</v>
      </c>
      <c r="AO658" s="547">
        <v>34.6</v>
      </c>
    </row>
    <row r="659" spans="2:41" ht="35.1" hidden="1" customHeight="1" x14ac:dyDescent="0.25">
      <c r="B659" s="508">
        <v>651</v>
      </c>
      <c r="C659" s="508" t="s">
        <v>203</v>
      </c>
      <c r="D659" s="523" t="s">
        <v>2293</v>
      </c>
      <c r="E659" s="544" t="s">
        <v>2280</v>
      </c>
      <c r="F659" s="511"/>
      <c r="G659" s="516"/>
      <c r="H659" s="544" t="s">
        <v>1057</v>
      </c>
      <c r="I659" s="513" t="s">
        <v>3810</v>
      </c>
      <c r="J659" s="516" t="s">
        <v>767</v>
      </c>
      <c r="K659" s="515"/>
      <c r="L659" s="508" t="s">
        <v>144</v>
      </c>
      <c r="M659" s="508" t="s">
        <v>3636</v>
      </c>
      <c r="N659" s="508" t="s">
        <v>153</v>
      </c>
      <c r="O659" s="508" t="s">
        <v>181</v>
      </c>
      <c r="P659" s="517">
        <v>2</v>
      </c>
      <c r="Q659" s="517">
        <v>1.8</v>
      </c>
      <c r="R659" s="508"/>
      <c r="S659" s="517"/>
      <c r="T659" s="508" t="s">
        <v>172</v>
      </c>
      <c r="U659" s="519">
        <v>0.6</v>
      </c>
      <c r="V659" s="545">
        <v>20</v>
      </c>
      <c r="W659" s="546">
        <v>60</v>
      </c>
      <c r="X659" s="508"/>
      <c r="Y659" s="517"/>
      <c r="Z659" s="519">
        <f t="shared" si="12"/>
        <v>20</v>
      </c>
      <c r="AA659" s="508"/>
      <c r="AB659" s="545" t="s">
        <v>166</v>
      </c>
      <c r="AC659" s="508"/>
      <c r="AD659" s="508"/>
      <c r="AE659" s="508"/>
      <c r="AF659" s="508"/>
      <c r="AG659" s="508"/>
      <c r="AH659" s="520"/>
      <c r="AI659" s="520"/>
      <c r="AJ659" s="520"/>
      <c r="AK659" s="521"/>
      <c r="AL659" s="521"/>
      <c r="AM659" s="521"/>
      <c r="AN659" s="545" t="s">
        <v>447</v>
      </c>
      <c r="AO659" s="520">
        <v>32.700000000000003</v>
      </c>
    </row>
    <row r="660" spans="2:41" ht="35.1" hidden="1" customHeight="1" x14ac:dyDescent="0.25">
      <c r="B660" s="508">
        <v>652</v>
      </c>
      <c r="C660" s="508" t="s">
        <v>203</v>
      </c>
      <c r="D660" s="549"/>
      <c r="E660" s="508"/>
      <c r="F660" s="511">
        <v>41512</v>
      </c>
      <c r="G660" s="516"/>
      <c r="H660" s="544" t="s">
        <v>799</v>
      </c>
      <c r="I660" s="513" t="s">
        <v>3810</v>
      </c>
      <c r="J660" s="516" t="s">
        <v>767</v>
      </c>
      <c r="K660" s="515"/>
      <c r="L660" s="508" t="s">
        <v>144</v>
      </c>
      <c r="M660" s="508" t="s">
        <v>3636</v>
      </c>
      <c r="N660" s="508" t="s">
        <v>154</v>
      </c>
      <c r="O660" s="508" t="s">
        <v>180</v>
      </c>
      <c r="P660" s="517"/>
      <c r="Q660" s="517">
        <v>1.5</v>
      </c>
      <c r="R660" s="508" t="s">
        <v>776</v>
      </c>
      <c r="S660" s="517"/>
      <c r="T660" s="508" t="s">
        <v>172</v>
      </c>
      <c r="U660" s="517"/>
      <c r="V660" s="508"/>
      <c r="W660" s="518">
        <v>84</v>
      </c>
      <c r="X660" s="508"/>
      <c r="Y660" s="517"/>
      <c r="Z660" s="519">
        <f t="shared" si="12"/>
        <v>28</v>
      </c>
      <c r="AA660" s="508"/>
      <c r="AB660" s="508"/>
      <c r="AC660" s="508"/>
      <c r="AD660" s="508"/>
      <c r="AE660" s="508"/>
      <c r="AF660" s="508"/>
      <c r="AG660" s="508"/>
      <c r="AH660" s="520"/>
      <c r="AI660" s="520"/>
      <c r="AJ660" s="520"/>
      <c r="AK660" s="521"/>
      <c r="AL660" s="521"/>
      <c r="AM660" s="521"/>
      <c r="AN660" s="508"/>
      <c r="AO660" s="520"/>
    </row>
    <row r="661" spans="2:41" ht="35.1" hidden="1" customHeight="1" x14ac:dyDescent="0.25">
      <c r="B661" s="508">
        <v>653</v>
      </c>
      <c r="C661" s="508" t="s">
        <v>203</v>
      </c>
      <c r="D661" s="549"/>
      <c r="E661" s="508"/>
      <c r="F661" s="511">
        <v>41512</v>
      </c>
      <c r="G661" s="516"/>
      <c r="H661" s="544" t="s">
        <v>803</v>
      </c>
      <c r="I661" s="513" t="s">
        <v>3810</v>
      </c>
      <c r="J661" s="516" t="s">
        <v>767</v>
      </c>
      <c r="K661" s="515"/>
      <c r="L661" s="508" t="s">
        <v>144</v>
      </c>
      <c r="M661" s="508" t="s">
        <v>3636</v>
      </c>
      <c r="N661" s="508" t="s">
        <v>154</v>
      </c>
      <c r="O661" s="508" t="s">
        <v>181</v>
      </c>
      <c r="P661" s="517"/>
      <c r="Q661" s="517">
        <v>1.5</v>
      </c>
      <c r="R661" s="508" t="s">
        <v>795</v>
      </c>
      <c r="S661" s="517"/>
      <c r="T661" s="508" t="s">
        <v>172</v>
      </c>
      <c r="U661" s="517"/>
      <c r="V661" s="508"/>
      <c r="W661" s="518">
        <v>84</v>
      </c>
      <c r="X661" s="508"/>
      <c r="Y661" s="517"/>
      <c r="Z661" s="519">
        <f t="shared" si="12"/>
        <v>28</v>
      </c>
      <c r="AA661" s="508"/>
      <c r="AB661" s="508"/>
      <c r="AC661" s="508"/>
      <c r="AD661" s="508"/>
      <c r="AE661" s="508"/>
      <c r="AF661" s="508"/>
      <c r="AG661" s="508"/>
      <c r="AH661" s="520"/>
      <c r="AI661" s="520"/>
      <c r="AJ661" s="520"/>
      <c r="AK661" s="521"/>
      <c r="AL661" s="521"/>
      <c r="AM661" s="521"/>
      <c r="AN661" s="508"/>
      <c r="AO661" s="520"/>
    </row>
    <row r="662" spans="2:41" ht="35.1" hidden="1" customHeight="1" x14ac:dyDescent="0.25">
      <c r="B662" s="508">
        <v>654</v>
      </c>
      <c r="C662" s="508" t="s">
        <v>203</v>
      </c>
      <c r="D662" s="523" t="s">
        <v>2291</v>
      </c>
      <c r="E662" s="544" t="s">
        <v>2281</v>
      </c>
      <c r="F662" s="511"/>
      <c r="G662" s="516"/>
      <c r="H662" s="544" t="s">
        <v>2496</v>
      </c>
      <c r="I662" s="513" t="s">
        <v>3810</v>
      </c>
      <c r="J662" s="516" t="s">
        <v>767</v>
      </c>
      <c r="K662" s="515"/>
      <c r="L662" s="508" t="s">
        <v>144</v>
      </c>
      <c r="M662" s="508" t="s">
        <v>3636</v>
      </c>
      <c r="N662" s="508" t="s">
        <v>153</v>
      </c>
      <c r="O662" s="508" t="s">
        <v>179</v>
      </c>
      <c r="P662" s="519">
        <v>1.2</v>
      </c>
      <c r="Q662" s="517">
        <v>1.1000000000000001</v>
      </c>
      <c r="R662" s="508"/>
      <c r="S662" s="517"/>
      <c r="T662" s="508" t="s">
        <v>172</v>
      </c>
      <c r="U662" s="519">
        <v>0.8</v>
      </c>
      <c r="V662" s="545">
        <v>22</v>
      </c>
      <c r="W662" s="546">
        <v>60</v>
      </c>
      <c r="X662" s="508"/>
      <c r="Y662" s="517"/>
      <c r="Z662" s="519">
        <f t="shared" si="12"/>
        <v>20</v>
      </c>
      <c r="AA662" s="545">
        <v>1333</v>
      </c>
      <c r="AB662" s="545" t="s">
        <v>166</v>
      </c>
      <c r="AC662" s="508"/>
      <c r="AD662" s="508"/>
      <c r="AE662" s="508"/>
      <c r="AF662" s="508"/>
      <c r="AG662" s="508"/>
      <c r="AH662" s="520"/>
      <c r="AI662" s="520"/>
      <c r="AJ662" s="520"/>
      <c r="AK662" s="521"/>
      <c r="AL662" s="521"/>
      <c r="AM662" s="521"/>
      <c r="AN662" s="508" t="s">
        <v>447</v>
      </c>
      <c r="AO662" s="520"/>
    </row>
    <row r="663" spans="2:41" ht="35.1" hidden="1" customHeight="1" x14ac:dyDescent="0.25">
      <c r="B663" s="508">
        <v>655</v>
      </c>
      <c r="C663" s="508" t="s">
        <v>203</v>
      </c>
      <c r="D663" s="523" t="s">
        <v>2290</v>
      </c>
      <c r="E663" s="544" t="s">
        <v>2283</v>
      </c>
      <c r="F663" s="511"/>
      <c r="G663" s="516"/>
      <c r="H663" s="575" t="s">
        <v>653</v>
      </c>
      <c r="I663" s="513" t="s">
        <v>3810</v>
      </c>
      <c r="J663" s="516" t="s">
        <v>767</v>
      </c>
      <c r="K663" s="515"/>
      <c r="L663" s="508" t="s">
        <v>144</v>
      </c>
      <c r="M663" s="508" t="s">
        <v>3636</v>
      </c>
      <c r="N663" s="508" t="s">
        <v>153</v>
      </c>
      <c r="O663" s="508" t="s">
        <v>180</v>
      </c>
      <c r="P663" s="517"/>
      <c r="Q663" s="517">
        <v>1.3</v>
      </c>
      <c r="R663" s="508"/>
      <c r="S663" s="517"/>
      <c r="T663" s="508" t="s">
        <v>172</v>
      </c>
      <c r="U663" s="517"/>
      <c r="V663" s="508"/>
      <c r="W663" s="518"/>
      <c r="X663" s="508"/>
      <c r="Y663" s="517"/>
      <c r="Z663" s="519"/>
      <c r="AA663" s="508"/>
      <c r="AB663" s="508"/>
      <c r="AC663" s="508"/>
      <c r="AD663" s="508"/>
      <c r="AE663" s="508"/>
      <c r="AF663" s="508"/>
      <c r="AG663" s="508"/>
      <c r="AH663" s="520"/>
      <c r="AI663" s="520"/>
      <c r="AJ663" s="520"/>
      <c r="AK663" s="521"/>
      <c r="AL663" s="521"/>
      <c r="AM663" s="521"/>
      <c r="AN663" s="508"/>
      <c r="AO663" s="520"/>
    </row>
    <row r="664" spans="2:41" ht="35.1" hidden="1" customHeight="1" x14ac:dyDescent="0.25">
      <c r="B664" s="508">
        <v>656</v>
      </c>
      <c r="C664" s="508" t="s">
        <v>203</v>
      </c>
      <c r="D664" s="523" t="s">
        <v>2287</v>
      </c>
      <c r="E664" s="544" t="s">
        <v>2284</v>
      </c>
      <c r="F664" s="511"/>
      <c r="G664" s="516"/>
      <c r="H664" s="516" t="s">
        <v>1059</v>
      </c>
      <c r="I664" s="513" t="s">
        <v>3810</v>
      </c>
      <c r="J664" s="516" t="s">
        <v>767</v>
      </c>
      <c r="K664" s="515"/>
      <c r="L664" s="508" t="s">
        <v>144</v>
      </c>
      <c r="M664" s="508" t="s">
        <v>3636</v>
      </c>
      <c r="N664" s="508" t="s">
        <v>152</v>
      </c>
      <c r="O664" s="508" t="s">
        <v>179</v>
      </c>
      <c r="P664" s="517">
        <v>1.3</v>
      </c>
      <c r="Q664" s="517">
        <v>1.3</v>
      </c>
      <c r="R664" s="508"/>
      <c r="S664" s="517"/>
      <c r="T664" s="508" t="s">
        <v>172</v>
      </c>
      <c r="U664" s="517"/>
      <c r="V664" s="508"/>
      <c r="W664" s="518"/>
      <c r="X664" s="508"/>
      <c r="Y664" s="517"/>
      <c r="Z664" s="519"/>
      <c r="AA664" s="508"/>
      <c r="AB664" s="545" t="s">
        <v>166</v>
      </c>
      <c r="AC664" s="508"/>
      <c r="AD664" s="508"/>
      <c r="AE664" s="545" t="s">
        <v>380</v>
      </c>
      <c r="AF664" s="508"/>
      <c r="AG664" s="545"/>
      <c r="AH664" s="520"/>
      <c r="AI664" s="520"/>
      <c r="AJ664" s="520"/>
      <c r="AK664" s="521"/>
      <c r="AL664" s="521"/>
      <c r="AM664" s="521"/>
      <c r="AN664" s="545" t="s">
        <v>447</v>
      </c>
      <c r="AO664" s="520"/>
    </row>
    <row r="665" spans="2:41" ht="35.1" hidden="1" customHeight="1" x14ac:dyDescent="0.25">
      <c r="B665" s="508">
        <v>657</v>
      </c>
      <c r="C665" s="508" t="s">
        <v>203</v>
      </c>
      <c r="D665" s="523" t="s">
        <v>2288</v>
      </c>
      <c r="E665" s="544" t="s">
        <v>2285</v>
      </c>
      <c r="F665" s="511"/>
      <c r="G665" s="516"/>
      <c r="H665" s="516" t="s">
        <v>1060</v>
      </c>
      <c r="I665" s="513" t="s">
        <v>3810</v>
      </c>
      <c r="J665" s="516" t="s">
        <v>767</v>
      </c>
      <c r="K665" s="515"/>
      <c r="L665" s="508" t="s">
        <v>144</v>
      </c>
      <c r="M665" s="508" t="s">
        <v>3636</v>
      </c>
      <c r="N665" s="508" t="s">
        <v>152</v>
      </c>
      <c r="O665" s="508" t="s">
        <v>180</v>
      </c>
      <c r="P665" s="517">
        <v>1.6</v>
      </c>
      <c r="Q665" s="517">
        <v>1.6</v>
      </c>
      <c r="R665" s="508"/>
      <c r="S665" s="517"/>
      <c r="T665" s="508" t="s">
        <v>172</v>
      </c>
      <c r="U665" s="517"/>
      <c r="V665" s="508"/>
      <c r="W665" s="518"/>
      <c r="X665" s="508"/>
      <c r="Y665" s="517"/>
      <c r="Z665" s="519"/>
      <c r="AA665" s="508"/>
      <c r="AB665" s="508"/>
      <c r="AC665" s="508"/>
      <c r="AD665" s="508"/>
      <c r="AE665" s="508"/>
      <c r="AF665" s="508"/>
      <c r="AG665" s="508"/>
      <c r="AH665" s="520"/>
      <c r="AI665" s="520"/>
      <c r="AJ665" s="520"/>
      <c r="AK665" s="521"/>
      <c r="AL665" s="521"/>
      <c r="AM665" s="521"/>
      <c r="AN665" s="508"/>
      <c r="AO665" s="520"/>
    </row>
    <row r="666" spans="2:41" ht="35.1" hidden="1" customHeight="1" x14ac:dyDescent="0.25">
      <c r="B666" s="508">
        <v>658</v>
      </c>
      <c r="C666" s="508" t="s">
        <v>203</v>
      </c>
      <c r="D666" s="523" t="s">
        <v>2278</v>
      </c>
      <c r="E666" s="544" t="s">
        <v>2286</v>
      </c>
      <c r="F666" s="511"/>
      <c r="G666" s="516"/>
      <c r="H666" s="544" t="s">
        <v>217</v>
      </c>
      <c r="I666" s="513" t="s">
        <v>3810</v>
      </c>
      <c r="J666" s="516" t="s">
        <v>767</v>
      </c>
      <c r="K666" s="515"/>
      <c r="L666" s="508" t="s">
        <v>144</v>
      </c>
      <c r="M666" s="508" t="s">
        <v>3636</v>
      </c>
      <c r="N666" s="508" t="s">
        <v>152</v>
      </c>
      <c r="O666" s="508" t="s">
        <v>180</v>
      </c>
      <c r="P666" s="517">
        <v>1.7</v>
      </c>
      <c r="Q666" s="517">
        <v>1.6</v>
      </c>
      <c r="R666" s="508"/>
      <c r="S666" s="517"/>
      <c r="T666" s="508" t="s">
        <v>172</v>
      </c>
      <c r="U666" s="517">
        <v>0.6</v>
      </c>
      <c r="V666" s="508">
        <v>20</v>
      </c>
      <c r="W666" s="546">
        <v>60</v>
      </c>
      <c r="X666" s="508"/>
      <c r="Y666" s="517"/>
      <c r="Z666" s="519"/>
      <c r="AA666" s="508"/>
      <c r="AB666" s="545" t="s">
        <v>166</v>
      </c>
      <c r="AC666" s="508"/>
      <c r="AD666" s="508"/>
      <c r="AE666" s="545" t="s">
        <v>380</v>
      </c>
      <c r="AF666" s="508"/>
      <c r="AG666" s="545" t="s">
        <v>380</v>
      </c>
      <c r="AH666" s="520"/>
      <c r="AI666" s="520"/>
      <c r="AJ666" s="520"/>
      <c r="AK666" s="521"/>
      <c r="AL666" s="521"/>
      <c r="AM666" s="521"/>
      <c r="AN666" s="545" t="s">
        <v>447</v>
      </c>
      <c r="AO666" s="520"/>
    </row>
    <row r="667" spans="2:41" ht="35.1" hidden="1" customHeight="1" x14ac:dyDescent="0.25">
      <c r="B667" s="508">
        <v>659</v>
      </c>
      <c r="C667" s="508" t="s">
        <v>203</v>
      </c>
      <c r="D667" s="523" t="s">
        <v>2289</v>
      </c>
      <c r="E667" s="544" t="s">
        <v>2279</v>
      </c>
      <c r="F667" s="511"/>
      <c r="G667" s="516"/>
      <c r="H667" s="524" t="s">
        <v>2731</v>
      </c>
      <c r="I667" s="513" t="s">
        <v>3810</v>
      </c>
      <c r="J667" s="516" t="s">
        <v>767</v>
      </c>
      <c r="K667" s="515"/>
      <c r="L667" s="508" t="s">
        <v>144</v>
      </c>
      <c r="M667" s="508" t="s">
        <v>3636</v>
      </c>
      <c r="N667" s="508" t="s">
        <v>152</v>
      </c>
      <c r="O667" s="508" t="s">
        <v>180</v>
      </c>
      <c r="P667" s="517">
        <v>1.7</v>
      </c>
      <c r="Q667" s="517">
        <v>1.5</v>
      </c>
      <c r="R667" s="508"/>
      <c r="S667" s="517"/>
      <c r="T667" s="508" t="s">
        <v>172</v>
      </c>
      <c r="U667" s="517"/>
      <c r="V667" s="508"/>
      <c r="W667" s="518"/>
      <c r="X667" s="508"/>
      <c r="Y667" s="517"/>
      <c r="Z667" s="519"/>
      <c r="AA667" s="508"/>
      <c r="AB667" s="545" t="s">
        <v>166</v>
      </c>
      <c r="AC667" s="508"/>
      <c r="AD667" s="508"/>
      <c r="AE667" s="508"/>
      <c r="AF667" s="508"/>
      <c r="AG667" s="508"/>
      <c r="AH667" s="520"/>
      <c r="AI667" s="520"/>
      <c r="AJ667" s="520"/>
      <c r="AK667" s="521"/>
      <c r="AL667" s="521"/>
      <c r="AM667" s="521"/>
      <c r="AN667" s="508"/>
      <c r="AO667" s="520"/>
    </row>
    <row r="668" spans="2:41" ht="35.1" hidden="1" customHeight="1" x14ac:dyDescent="0.25">
      <c r="B668" s="508">
        <v>660</v>
      </c>
      <c r="C668" s="508"/>
      <c r="D668" s="549"/>
      <c r="E668" s="508"/>
      <c r="F668" s="511">
        <v>41512</v>
      </c>
      <c r="G668" s="516"/>
      <c r="H668" s="544" t="s">
        <v>813</v>
      </c>
      <c r="I668" s="513" t="s">
        <v>3810</v>
      </c>
      <c r="J668" s="516" t="s">
        <v>767</v>
      </c>
      <c r="K668" s="515"/>
      <c r="L668" s="508" t="s">
        <v>145</v>
      </c>
      <c r="M668" s="508" t="s">
        <v>3636</v>
      </c>
      <c r="N668" s="508" t="s">
        <v>152</v>
      </c>
      <c r="O668" s="508" t="s">
        <v>179</v>
      </c>
      <c r="P668" s="517"/>
      <c r="Q668" s="517">
        <v>1</v>
      </c>
      <c r="R668" s="508"/>
      <c r="S668" s="517"/>
      <c r="T668" s="508" t="s">
        <v>172</v>
      </c>
      <c r="U668" s="517"/>
      <c r="V668" s="508"/>
      <c r="W668" s="518">
        <v>68</v>
      </c>
      <c r="X668" s="508"/>
      <c r="Y668" s="517"/>
      <c r="Z668" s="519">
        <f t="shared" ref="Z668:Z682" si="13">W668/3</f>
        <v>22.666666666666668</v>
      </c>
      <c r="AA668" s="508"/>
      <c r="AB668" s="508"/>
      <c r="AC668" s="508"/>
      <c r="AD668" s="508"/>
      <c r="AE668" s="508"/>
      <c r="AF668" s="508"/>
      <c r="AG668" s="508"/>
      <c r="AH668" s="520"/>
      <c r="AI668" s="520"/>
      <c r="AJ668" s="520"/>
      <c r="AK668" s="521"/>
      <c r="AL668" s="521"/>
      <c r="AM668" s="521"/>
      <c r="AN668" s="508"/>
      <c r="AO668" s="520"/>
    </row>
    <row r="669" spans="2:41" ht="35.1" hidden="1" customHeight="1" x14ac:dyDescent="0.25">
      <c r="B669" s="508">
        <v>661</v>
      </c>
      <c r="C669" s="508" t="s">
        <v>203</v>
      </c>
      <c r="D669" s="549"/>
      <c r="E669" s="508"/>
      <c r="F669" s="511"/>
      <c r="G669" s="516"/>
      <c r="H669" s="544" t="s">
        <v>769</v>
      </c>
      <c r="I669" s="513" t="s">
        <v>3810</v>
      </c>
      <c r="J669" s="516" t="s">
        <v>767</v>
      </c>
      <c r="K669" s="515"/>
      <c r="L669" s="508" t="s">
        <v>144</v>
      </c>
      <c r="M669" s="508" t="s">
        <v>3636</v>
      </c>
      <c r="N669" s="508" t="s">
        <v>154</v>
      </c>
      <c r="O669" s="508" t="s">
        <v>179</v>
      </c>
      <c r="P669" s="517">
        <v>1.3</v>
      </c>
      <c r="Q669" s="517"/>
      <c r="R669" s="508"/>
      <c r="S669" s="517"/>
      <c r="T669" s="508" t="s">
        <v>172</v>
      </c>
      <c r="U669" s="517"/>
      <c r="V669" s="508"/>
      <c r="W669" s="518">
        <v>40</v>
      </c>
      <c r="X669" s="508"/>
      <c r="Y669" s="517"/>
      <c r="Z669" s="519">
        <f t="shared" si="13"/>
        <v>13.333333333333334</v>
      </c>
      <c r="AA669" s="508"/>
      <c r="AB669" s="508"/>
      <c r="AC669" s="508"/>
      <c r="AD669" s="508"/>
      <c r="AE669" s="508"/>
      <c r="AF669" s="508"/>
      <c r="AG669" s="508"/>
      <c r="AH669" s="520"/>
      <c r="AI669" s="520"/>
      <c r="AJ669" s="520"/>
      <c r="AK669" s="521"/>
      <c r="AL669" s="521"/>
      <c r="AM669" s="521"/>
      <c r="AN669" s="508"/>
      <c r="AO669" s="520"/>
    </row>
    <row r="670" spans="2:41" ht="35.1" hidden="1" customHeight="1" x14ac:dyDescent="0.25">
      <c r="B670" s="508">
        <v>662</v>
      </c>
      <c r="C670" s="508" t="s">
        <v>203</v>
      </c>
      <c r="D670" s="549"/>
      <c r="E670" s="508"/>
      <c r="F670" s="511"/>
      <c r="G670" s="516"/>
      <c r="H670" s="524" t="s">
        <v>769</v>
      </c>
      <c r="I670" s="513" t="s">
        <v>3810</v>
      </c>
      <c r="J670" s="516" t="s">
        <v>767</v>
      </c>
      <c r="K670" s="515"/>
      <c r="L670" s="508" t="s">
        <v>144</v>
      </c>
      <c r="M670" s="508" t="s">
        <v>3636</v>
      </c>
      <c r="N670" s="508" t="s">
        <v>154</v>
      </c>
      <c r="O670" s="508" t="s">
        <v>179</v>
      </c>
      <c r="P670" s="517">
        <v>1.3</v>
      </c>
      <c r="Q670" s="517"/>
      <c r="R670" s="508"/>
      <c r="S670" s="517"/>
      <c r="T670" s="508" t="s">
        <v>172</v>
      </c>
      <c r="U670" s="517"/>
      <c r="V670" s="508"/>
      <c r="W670" s="518">
        <v>40</v>
      </c>
      <c r="X670" s="508"/>
      <c r="Y670" s="517"/>
      <c r="Z670" s="519">
        <f t="shared" si="13"/>
        <v>13.333333333333334</v>
      </c>
      <c r="AA670" s="508"/>
      <c r="AB670" s="508"/>
      <c r="AC670" s="508"/>
      <c r="AD670" s="508"/>
      <c r="AE670" s="508"/>
      <c r="AF670" s="508"/>
      <c r="AG670" s="508"/>
      <c r="AH670" s="520"/>
      <c r="AI670" s="520"/>
      <c r="AJ670" s="520"/>
      <c r="AK670" s="521"/>
      <c r="AL670" s="521"/>
      <c r="AM670" s="521"/>
      <c r="AN670" s="508"/>
      <c r="AO670" s="520"/>
    </row>
    <row r="671" spans="2:41" ht="35.1" hidden="1" customHeight="1" x14ac:dyDescent="0.25">
      <c r="B671" s="508">
        <v>663</v>
      </c>
      <c r="C671" s="508" t="s">
        <v>203</v>
      </c>
      <c r="D671" s="549"/>
      <c r="E671" s="508"/>
      <c r="F671" s="511"/>
      <c r="G671" s="516"/>
      <c r="H671" s="524" t="s">
        <v>769</v>
      </c>
      <c r="I671" s="513" t="s">
        <v>3810</v>
      </c>
      <c r="J671" s="516" t="s">
        <v>767</v>
      </c>
      <c r="K671" s="515"/>
      <c r="L671" s="508" t="s">
        <v>144</v>
      </c>
      <c r="M671" s="508" t="s">
        <v>3636</v>
      </c>
      <c r="N671" s="508" t="s">
        <v>154</v>
      </c>
      <c r="O671" s="508" t="s">
        <v>179</v>
      </c>
      <c r="P671" s="517">
        <v>1.3</v>
      </c>
      <c r="Q671" s="517"/>
      <c r="R671" s="508"/>
      <c r="S671" s="517"/>
      <c r="T671" s="508" t="s">
        <v>172</v>
      </c>
      <c r="U671" s="517"/>
      <c r="V671" s="508"/>
      <c r="W671" s="518">
        <v>40</v>
      </c>
      <c r="X671" s="508"/>
      <c r="Y671" s="517"/>
      <c r="Z671" s="519">
        <f t="shared" si="13"/>
        <v>13.333333333333334</v>
      </c>
      <c r="AA671" s="508"/>
      <c r="AB671" s="508"/>
      <c r="AC671" s="508"/>
      <c r="AD671" s="508"/>
      <c r="AE671" s="508"/>
      <c r="AF671" s="508"/>
      <c r="AG671" s="508"/>
      <c r="AH671" s="520"/>
      <c r="AI671" s="520"/>
      <c r="AJ671" s="520"/>
      <c r="AK671" s="521"/>
      <c r="AL671" s="521"/>
      <c r="AM671" s="521"/>
      <c r="AN671" s="508"/>
      <c r="AO671" s="520"/>
    </row>
    <row r="672" spans="2:41" ht="35.1" hidden="1" customHeight="1" x14ac:dyDescent="0.25">
      <c r="B672" s="508">
        <v>664</v>
      </c>
      <c r="C672" s="508" t="s">
        <v>203</v>
      </c>
      <c r="D672" s="549"/>
      <c r="E672" s="508"/>
      <c r="F672" s="511"/>
      <c r="G672" s="516"/>
      <c r="H672" s="524" t="s">
        <v>769</v>
      </c>
      <c r="I672" s="513" t="s">
        <v>3810</v>
      </c>
      <c r="J672" s="516" t="s">
        <v>767</v>
      </c>
      <c r="K672" s="515"/>
      <c r="L672" s="508" t="s">
        <v>144</v>
      </c>
      <c r="M672" s="508" t="s">
        <v>3636</v>
      </c>
      <c r="N672" s="508" t="s">
        <v>157</v>
      </c>
      <c r="O672" s="508" t="s">
        <v>182</v>
      </c>
      <c r="P672" s="517">
        <v>2.2000000000000002</v>
      </c>
      <c r="Q672" s="517"/>
      <c r="R672" s="508"/>
      <c r="S672" s="517"/>
      <c r="T672" s="508" t="s">
        <v>172</v>
      </c>
      <c r="U672" s="517"/>
      <c r="V672" s="508"/>
      <c r="W672" s="518">
        <v>76</v>
      </c>
      <c r="X672" s="508"/>
      <c r="Y672" s="517"/>
      <c r="Z672" s="519">
        <f t="shared" si="13"/>
        <v>25.333333333333332</v>
      </c>
      <c r="AA672" s="508"/>
      <c r="AB672" s="508"/>
      <c r="AC672" s="508"/>
      <c r="AD672" s="508"/>
      <c r="AE672" s="508"/>
      <c r="AF672" s="508"/>
      <c r="AG672" s="508"/>
      <c r="AH672" s="520"/>
      <c r="AI672" s="520"/>
      <c r="AJ672" s="520"/>
      <c r="AK672" s="521"/>
      <c r="AL672" s="521"/>
      <c r="AM672" s="521"/>
      <c r="AN672" s="508"/>
      <c r="AO672" s="520"/>
    </row>
    <row r="673" spans="2:41" ht="35.1" hidden="1" customHeight="1" x14ac:dyDescent="0.25">
      <c r="B673" s="508">
        <v>665</v>
      </c>
      <c r="C673" s="508" t="s">
        <v>203</v>
      </c>
      <c r="D673" s="549"/>
      <c r="E673" s="508"/>
      <c r="F673" s="511"/>
      <c r="G673" s="516"/>
      <c r="H673" s="524" t="s">
        <v>769</v>
      </c>
      <c r="I673" s="513" t="s">
        <v>3810</v>
      </c>
      <c r="J673" s="516" t="s">
        <v>767</v>
      </c>
      <c r="K673" s="515"/>
      <c r="L673" s="508" t="s">
        <v>144</v>
      </c>
      <c r="M673" s="508" t="s">
        <v>3636</v>
      </c>
      <c r="N673" s="508" t="s">
        <v>154</v>
      </c>
      <c r="O673" s="508" t="s">
        <v>178</v>
      </c>
      <c r="P673" s="517">
        <v>0.9</v>
      </c>
      <c r="Q673" s="517"/>
      <c r="R673" s="508"/>
      <c r="S673" s="517"/>
      <c r="T673" s="508" t="s">
        <v>173</v>
      </c>
      <c r="U673" s="517"/>
      <c r="V673" s="508"/>
      <c r="W673" s="518">
        <v>28</v>
      </c>
      <c r="X673" s="508"/>
      <c r="Y673" s="517"/>
      <c r="Z673" s="519">
        <f t="shared" si="13"/>
        <v>9.3333333333333339</v>
      </c>
      <c r="AA673" s="508"/>
      <c r="AB673" s="508"/>
      <c r="AC673" s="508"/>
      <c r="AD673" s="508"/>
      <c r="AE673" s="508"/>
      <c r="AF673" s="508"/>
      <c r="AG673" s="508"/>
      <c r="AH673" s="520"/>
      <c r="AI673" s="520"/>
      <c r="AJ673" s="520"/>
      <c r="AK673" s="521"/>
      <c r="AL673" s="521"/>
      <c r="AM673" s="521"/>
      <c r="AN673" s="508"/>
      <c r="AO673" s="520"/>
    </row>
    <row r="674" spans="2:41" ht="35.1" hidden="1" customHeight="1" x14ac:dyDescent="0.25">
      <c r="B674" s="508">
        <v>666</v>
      </c>
      <c r="C674" s="508" t="s">
        <v>203</v>
      </c>
      <c r="D674" s="549"/>
      <c r="E674" s="508"/>
      <c r="F674" s="511"/>
      <c r="G674" s="516"/>
      <c r="H674" s="524" t="s">
        <v>769</v>
      </c>
      <c r="I674" s="513" t="s">
        <v>3810</v>
      </c>
      <c r="J674" s="516" t="s">
        <v>767</v>
      </c>
      <c r="K674" s="515"/>
      <c r="L674" s="508" t="s">
        <v>144</v>
      </c>
      <c r="M674" s="508" t="s">
        <v>3636</v>
      </c>
      <c r="N674" s="508" t="s">
        <v>154</v>
      </c>
      <c r="O674" s="508" t="s">
        <v>179</v>
      </c>
      <c r="P674" s="517">
        <v>1.2</v>
      </c>
      <c r="Q674" s="517"/>
      <c r="R674" s="508"/>
      <c r="S674" s="517"/>
      <c r="T674" s="508" t="s">
        <v>173</v>
      </c>
      <c r="U674" s="517"/>
      <c r="V674" s="508"/>
      <c r="W674" s="518">
        <v>60</v>
      </c>
      <c r="X674" s="508"/>
      <c r="Y674" s="517"/>
      <c r="Z674" s="519">
        <f t="shared" si="13"/>
        <v>20</v>
      </c>
      <c r="AA674" s="508"/>
      <c r="AB674" s="508"/>
      <c r="AC674" s="508"/>
      <c r="AD674" s="508"/>
      <c r="AE674" s="508"/>
      <c r="AF674" s="508"/>
      <c r="AG674" s="508"/>
      <c r="AH674" s="520"/>
      <c r="AI674" s="520"/>
      <c r="AJ674" s="520"/>
      <c r="AK674" s="521"/>
      <c r="AL674" s="521"/>
      <c r="AM674" s="521"/>
      <c r="AN674" s="508"/>
      <c r="AO674" s="520"/>
    </row>
    <row r="675" spans="2:41" ht="35.1" hidden="1" customHeight="1" x14ac:dyDescent="0.25">
      <c r="B675" s="508">
        <v>667</v>
      </c>
      <c r="C675" s="508" t="s">
        <v>203</v>
      </c>
      <c r="D675" s="549"/>
      <c r="E675" s="508"/>
      <c r="F675" s="511"/>
      <c r="G675" s="516"/>
      <c r="H675" s="524" t="s">
        <v>769</v>
      </c>
      <c r="I675" s="513" t="s">
        <v>3810</v>
      </c>
      <c r="J675" s="516" t="s">
        <v>767</v>
      </c>
      <c r="K675" s="515"/>
      <c r="L675" s="508" t="s">
        <v>144</v>
      </c>
      <c r="M675" s="508" t="s">
        <v>3636</v>
      </c>
      <c r="N675" s="508" t="s">
        <v>154</v>
      </c>
      <c r="O675" s="508" t="s">
        <v>179</v>
      </c>
      <c r="P675" s="517">
        <v>1.2</v>
      </c>
      <c r="Q675" s="517"/>
      <c r="R675" s="508"/>
      <c r="S675" s="517"/>
      <c r="T675" s="508" t="s">
        <v>173</v>
      </c>
      <c r="U675" s="517"/>
      <c r="V675" s="508"/>
      <c r="W675" s="518">
        <v>36</v>
      </c>
      <c r="X675" s="508"/>
      <c r="Y675" s="517"/>
      <c r="Z675" s="519">
        <f t="shared" si="13"/>
        <v>12</v>
      </c>
      <c r="AA675" s="508"/>
      <c r="AB675" s="508"/>
      <c r="AC675" s="508"/>
      <c r="AD675" s="508"/>
      <c r="AE675" s="508"/>
      <c r="AF675" s="508"/>
      <c r="AG675" s="508"/>
      <c r="AH675" s="520"/>
      <c r="AI675" s="520"/>
      <c r="AJ675" s="520"/>
      <c r="AK675" s="521"/>
      <c r="AL675" s="521"/>
      <c r="AM675" s="521"/>
      <c r="AN675" s="508"/>
      <c r="AO675" s="520"/>
    </row>
    <row r="676" spans="2:41" ht="35.1" hidden="1" customHeight="1" x14ac:dyDescent="0.25">
      <c r="B676" s="508">
        <v>668</v>
      </c>
      <c r="C676" s="508" t="s">
        <v>203</v>
      </c>
      <c r="D676" s="523" t="s">
        <v>888</v>
      </c>
      <c r="E676" s="508"/>
      <c r="F676" s="515"/>
      <c r="G676" s="508"/>
      <c r="H676" s="544" t="s">
        <v>887</v>
      </c>
      <c r="I676" s="513" t="s">
        <v>3810</v>
      </c>
      <c r="J676" s="545" t="s">
        <v>2440</v>
      </c>
      <c r="K676" s="515" t="s">
        <v>70</v>
      </c>
      <c r="L676" s="508" t="s">
        <v>144</v>
      </c>
      <c r="M676" s="508" t="s">
        <v>3636</v>
      </c>
      <c r="N676" s="508" t="s">
        <v>152</v>
      </c>
      <c r="O676" s="508" t="s">
        <v>179</v>
      </c>
      <c r="P676" s="517"/>
      <c r="Q676" s="517">
        <v>1.1000000000000001</v>
      </c>
      <c r="R676" s="508"/>
      <c r="S676" s="517"/>
      <c r="T676" s="508" t="s">
        <v>172</v>
      </c>
      <c r="U676" s="517"/>
      <c r="V676" s="508"/>
      <c r="W676" s="518"/>
      <c r="X676" s="508"/>
      <c r="Y676" s="517"/>
      <c r="Z676" s="519">
        <f t="shared" si="13"/>
        <v>0</v>
      </c>
      <c r="AA676" s="508"/>
      <c r="AB676" s="508"/>
      <c r="AC676" s="508"/>
      <c r="AD676" s="508"/>
      <c r="AE676" s="508"/>
      <c r="AF676" s="508"/>
      <c r="AG676" s="508"/>
      <c r="AH676" s="520"/>
      <c r="AI676" s="520"/>
      <c r="AJ676" s="520"/>
      <c r="AK676" s="521"/>
      <c r="AL676" s="521"/>
      <c r="AM676" s="521"/>
      <c r="AN676" s="508"/>
      <c r="AO676" s="520"/>
    </row>
    <row r="677" spans="2:41" ht="35.1" hidden="1" customHeight="1" x14ac:dyDescent="0.25">
      <c r="B677" s="508">
        <v>669</v>
      </c>
      <c r="C677" s="508" t="s">
        <v>203</v>
      </c>
      <c r="D677" s="523" t="s">
        <v>888</v>
      </c>
      <c r="E677" s="508"/>
      <c r="F677" s="515"/>
      <c r="G677" s="508"/>
      <c r="H677" s="544" t="s">
        <v>887</v>
      </c>
      <c r="I677" s="513" t="s">
        <v>3810</v>
      </c>
      <c r="J677" s="545" t="s">
        <v>2440</v>
      </c>
      <c r="K677" s="515" t="s">
        <v>70</v>
      </c>
      <c r="L677" s="508" t="s">
        <v>144</v>
      </c>
      <c r="M677" s="508" t="s">
        <v>3636</v>
      </c>
      <c r="N677" s="508" t="s">
        <v>153</v>
      </c>
      <c r="O677" s="508" t="s">
        <v>179</v>
      </c>
      <c r="P677" s="517"/>
      <c r="Q677" s="517">
        <v>1.1000000000000001</v>
      </c>
      <c r="R677" s="508"/>
      <c r="S677" s="517"/>
      <c r="T677" s="508" t="s">
        <v>172</v>
      </c>
      <c r="U677" s="517"/>
      <c r="V677" s="508"/>
      <c r="W677" s="518"/>
      <c r="X677" s="508"/>
      <c r="Y677" s="517"/>
      <c r="Z677" s="519">
        <f t="shared" si="13"/>
        <v>0</v>
      </c>
      <c r="AA677" s="508"/>
      <c r="AB677" s="508"/>
      <c r="AC677" s="508"/>
      <c r="AD677" s="508"/>
      <c r="AE677" s="508"/>
      <c r="AF677" s="508"/>
      <c r="AG677" s="508"/>
      <c r="AH677" s="520"/>
      <c r="AI677" s="520"/>
      <c r="AJ677" s="520"/>
      <c r="AK677" s="521"/>
      <c r="AL677" s="521"/>
      <c r="AM677" s="521"/>
      <c r="AN677" s="508"/>
      <c r="AO677" s="520"/>
    </row>
    <row r="678" spans="2:41" ht="35.1" hidden="1" customHeight="1" x14ac:dyDescent="0.25">
      <c r="B678" s="508">
        <v>670</v>
      </c>
      <c r="C678" s="508" t="s">
        <v>203</v>
      </c>
      <c r="D678" s="523" t="s">
        <v>885</v>
      </c>
      <c r="E678" s="542"/>
      <c r="F678" s="511"/>
      <c r="G678" s="516"/>
      <c r="H678" s="544" t="s">
        <v>886</v>
      </c>
      <c r="I678" s="513" t="s">
        <v>3810</v>
      </c>
      <c r="J678" s="545" t="s">
        <v>2440</v>
      </c>
      <c r="K678" s="515" t="s">
        <v>70</v>
      </c>
      <c r="L678" s="508" t="s">
        <v>144</v>
      </c>
      <c r="M678" s="508" t="s">
        <v>3636</v>
      </c>
      <c r="N678" s="508" t="s">
        <v>152</v>
      </c>
      <c r="O678" s="508" t="s">
        <v>178</v>
      </c>
      <c r="P678" s="517">
        <v>1</v>
      </c>
      <c r="Q678" s="517">
        <v>1</v>
      </c>
      <c r="R678" s="508"/>
      <c r="S678" s="517"/>
      <c r="T678" s="508" t="s">
        <v>173</v>
      </c>
      <c r="U678" s="517"/>
      <c r="V678" s="508"/>
      <c r="W678" s="518">
        <v>60</v>
      </c>
      <c r="X678" s="508"/>
      <c r="Y678" s="517"/>
      <c r="Z678" s="519">
        <f t="shared" si="13"/>
        <v>20</v>
      </c>
      <c r="AA678" s="508"/>
      <c r="AB678" s="508"/>
      <c r="AC678" s="508"/>
      <c r="AD678" s="508"/>
      <c r="AE678" s="508"/>
      <c r="AF678" s="508"/>
      <c r="AG678" s="508"/>
      <c r="AH678" s="520"/>
      <c r="AI678" s="520"/>
      <c r="AJ678" s="520"/>
      <c r="AK678" s="521"/>
      <c r="AL678" s="521"/>
      <c r="AM678" s="521"/>
      <c r="AN678" s="508"/>
      <c r="AO678" s="520"/>
    </row>
    <row r="679" spans="2:41" ht="35.1" hidden="1" customHeight="1" x14ac:dyDescent="0.25">
      <c r="B679" s="508">
        <v>671</v>
      </c>
      <c r="C679" s="508" t="s">
        <v>203</v>
      </c>
      <c r="D679" s="523" t="s">
        <v>2488</v>
      </c>
      <c r="E679" s="544" t="s">
        <v>2441</v>
      </c>
      <c r="F679" s="511"/>
      <c r="G679" s="516"/>
      <c r="H679" s="544" t="s">
        <v>2017</v>
      </c>
      <c r="I679" s="513" t="s">
        <v>3810</v>
      </c>
      <c r="J679" s="545" t="s">
        <v>2440</v>
      </c>
      <c r="K679" s="515"/>
      <c r="L679" s="508" t="s">
        <v>144</v>
      </c>
      <c r="M679" s="565" t="s">
        <v>3637</v>
      </c>
      <c r="N679" s="508" t="s">
        <v>154</v>
      </c>
      <c r="O679" s="508" t="s">
        <v>182</v>
      </c>
      <c r="P679" s="517">
        <v>2.4</v>
      </c>
      <c r="Q679" s="517">
        <v>1.6</v>
      </c>
      <c r="R679" s="508" t="s">
        <v>776</v>
      </c>
      <c r="S679" s="517">
        <v>2.5</v>
      </c>
      <c r="T679" s="508" t="s">
        <v>172</v>
      </c>
      <c r="U679" s="517">
        <v>0.9</v>
      </c>
      <c r="V679" s="508">
        <v>23</v>
      </c>
      <c r="W679" s="518">
        <v>64</v>
      </c>
      <c r="X679" s="508">
        <v>12</v>
      </c>
      <c r="Y679" s="517"/>
      <c r="Z679" s="519">
        <f t="shared" si="13"/>
        <v>21.333333333333332</v>
      </c>
      <c r="AA679" s="508"/>
      <c r="AB679" s="508" t="s">
        <v>166</v>
      </c>
      <c r="AC679" s="508"/>
      <c r="AD679" s="508"/>
      <c r="AE679" s="508"/>
      <c r="AF679" s="508"/>
      <c r="AG679" s="508"/>
      <c r="AH679" s="520"/>
      <c r="AI679" s="520"/>
      <c r="AJ679" s="520"/>
      <c r="AK679" s="521"/>
      <c r="AL679" s="521"/>
      <c r="AM679" s="521"/>
      <c r="AN679" s="508"/>
      <c r="AO679" s="520">
        <v>42.3</v>
      </c>
    </row>
    <row r="680" spans="2:41" ht="35.1" hidden="1" customHeight="1" x14ac:dyDescent="0.25">
      <c r="B680" s="508">
        <v>672</v>
      </c>
      <c r="C680" s="508" t="s">
        <v>203</v>
      </c>
      <c r="D680" s="523" t="s">
        <v>2500</v>
      </c>
      <c r="E680" s="544" t="s">
        <v>2442</v>
      </c>
      <c r="F680" s="511"/>
      <c r="G680" s="516"/>
      <c r="H680" s="544" t="s">
        <v>2016</v>
      </c>
      <c r="I680" s="513" t="s">
        <v>3810</v>
      </c>
      <c r="J680" s="545" t="s">
        <v>2440</v>
      </c>
      <c r="K680" s="515"/>
      <c r="L680" s="508" t="s">
        <v>144</v>
      </c>
      <c r="M680" s="565" t="s">
        <v>3637</v>
      </c>
      <c r="N680" s="508" t="s">
        <v>154</v>
      </c>
      <c r="O680" s="508" t="s">
        <v>181</v>
      </c>
      <c r="P680" s="517">
        <v>2</v>
      </c>
      <c r="Q680" s="517">
        <v>1.8</v>
      </c>
      <c r="R680" s="508"/>
      <c r="S680" s="517"/>
      <c r="T680" s="508" t="s">
        <v>172</v>
      </c>
      <c r="U680" s="517">
        <v>0.8</v>
      </c>
      <c r="V680" s="508">
        <v>25</v>
      </c>
      <c r="W680" s="518">
        <v>80</v>
      </c>
      <c r="X680" s="508">
        <v>12</v>
      </c>
      <c r="Y680" s="517"/>
      <c r="Z680" s="519">
        <f t="shared" si="13"/>
        <v>26.666666666666668</v>
      </c>
      <c r="AA680" s="545">
        <v>2000</v>
      </c>
      <c r="AB680" s="545" t="s">
        <v>166</v>
      </c>
      <c r="AC680" s="508"/>
      <c r="AD680" s="508"/>
      <c r="AE680" s="508"/>
      <c r="AF680" s="508"/>
      <c r="AG680" s="545" t="s">
        <v>380</v>
      </c>
      <c r="AH680" s="520"/>
      <c r="AI680" s="520"/>
      <c r="AJ680" s="520"/>
      <c r="AK680" s="521"/>
      <c r="AL680" s="521"/>
      <c r="AM680" s="521"/>
      <c r="AN680" s="545" t="s">
        <v>447</v>
      </c>
      <c r="AO680" s="520">
        <v>40.5</v>
      </c>
    </row>
    <row r="681" spans="2:41" ht="35.1" hidden="1" customHeight="1" x14ac:dyDescent="0.25">
      <c r="B681" s="508">
        <v>673</v>
      </c>
      <c r="C681" s="508" t="s">
        <v>203</v>
      </c>
      <c r="D681" s="523" t="s">
        <v>2499</v>
      </c>
      <c r="E681" s="544" t="s">
        <v>2443</v>
      </c>
      <c r="F681" s="511"/>
      <c r="G681" s="516"/>
      <c r="H681" s="544" t="s">
        <v>1056</v>
      </c>
      <c r="I681" s="513" t="s">
        <v>3810</v>
      </c>
      <c r="J681" s="545" t="s">
        <v>2440</v>
      </c>
      <c r="K681" s="515"/>
      <c r="L681" s="508" t="s">
        <v>144</v>
      </c>
      <c r="M681" s="565" t="s">
        <v>3636</v>
      </c>
      <c r="N681" s="508" t="s">
        <v>153</v>
      </c>
      <c r="O681" s="508" t="s">
        <v>181</v>
      </c>
      <c r="P681" s="517">
        <v>1.9</v>
      </c>
      <c r="Q681" s="517">
        <v>1.6</v>
      </c>
      <c r="R681" s="508"/>
      <c r="S681" s="517"/>
      <c r="T681" s="508" t="s">
        <v>172</v>
      </c>
      <c r="U681" s="519">
        <v>0.6</v>
      </c>
      <c r="V681" s="545">
        <v>20</v>
      </c>
      <c r="W681" s="546">
        <v>60</v>
      </c>
      <c r="X681" s="508"/>
      <c r="Y681" s="517"/>
      <c r="Z681" s="519">
        <f t="shared" si="13"/>
        <v>20</v>
      </c>
      <c r="AA681" s="508"/>
      <c r="AB681" s="545" t="s">
        <v>166</v>
      </c>
      <c r="AC681" s="508"/>
      <c r="AD681" s="508"/>
      <c r="AE681" s="508"/>
      <c r="AF681" s="508"/>
      <c r="AG681" s="508"/>
      <c r="AH681" s="520"/>
      <c r="AI681" s="520"/>
      <c r="AJ681" s="520"/>
      <c r="AK681" s="521"/>
      <c r="AL681" s="521"/>
      <c r="AM681" s="521"/>
      <c r="AN681" s="545" t="s">
        <v>447</v>
      </c>
      <c r="AO681" s="547">
        <v>34.6</v>
      </c>
    </row>
    <row r="682" spans="2:41" ht="35.1" hidden="1" customHeight="1" x14ac:dyDescent="0.25">
      <c r="B682" s="508">
        <v>674</v>
      </c>
      <c r="C682" s="508"/>
      <c r="D682" s="523" t="s">
        <v>2499</v>
      </c>
      <c r="E682" s="544" t="s">
        <v>2443</v>
      </c>
      <c r="F682" s="511"/>
      <c r="G682" s="516"/>
      <c r="H682" s="544" t="s">
        <v>1057</v>
      </c>
      <c r="I682" s="513" t="s">
        <v>3810</v>
      </c>
      <c r="J682" s="545" t="s">
        <v>2440</v>
      </c>
      <c r="K682" s="515"/>
      <c r="L682" s="508" t="s">
        <v>144</v>
      </c>
      <c r="M682" s="565" t="s">
        <v>3636</v>
      </c>
      <c r="N682" s="508" t="s">
        <v>153</v>
      </c>
      <c r="O682" s="508" t="s">
        <v>181</v>
      </c>
      <c r="P682" s="517">
        <v>1.9</v>
      </c>
      <c r="Q682" s="517">
        <v>1.8</v>
      </c>
      <c r="R682" s="508"/>
      <c r="S682" s="517"/>
      <c r="T682" s="508" t="s">
        <v>172</v>
      </c>
      <c r="U682" s="519">
        <v>0.6</v>
      </c>
      <c r="V682" s="545">
        <v>20</v>
      </c>
      <c r="W682" s="546">
        <v>60</v>
      </c>
      <c r="X682" s="508"/>
      <c r="Y682" s="517"/>
      <c r="Z682" s="519">
        <f t="shared" si="13"/>
        <v>20</v>
      </c>
      <c r="AA682" s="508"/>
      <c r="AB682" s="545" t="s">
        <v>166</v>
      </c>
      <c r="AC682" s="508"/>
      <c r="AD682" s="508"/>
      <c r="AE682" s="508"/>
      <c r="AF682" s="508"/>
      <c r="AG682" s="508"/>
      <c r="AH682" s="520"/>
      <c r="AI682" s="520"/>
      <c r="AJ682" s="520"/>
      <c r="AK682" s="521"/>
      <c r="AL682" s="521"/>
      <c r="AM682" s="521"/>
      <c r="AN682" s="545" t="s">
        <v>447</v>
      </c>
      <c r="AO682" s="547">
        <v>34.6</v>
      </c>
    </row>
    <row r="683" spans="2:41" ht="35.1" hidden="1" customHeight="1" x14ac:dyDescent="0.25">
      <c r="B683" s="508">
        <v>675</v>
      </c>
      <c r="C683" s="508" t="s">
        <v>203</v>
      </c>
      <c r="D683" s="523" t="s">
        <v>2444</v>
      </c>
      <c r="E683" s="544" t="s">
        <v>2445</v>
      </c>
      <c r="F683" s="511"/>
      <c r="G683" s="516"/>
      <c r="H683" s="544" t="s">
        <v>2192</v>
      </c>
      <c r="I683" s="513" t="s">
        <v>3810</v>
      </c>
      <c r="J683" s="545" t="s">
        <v>2440</v>
      </c>
      <c r="K683" s="515"/>
      <c r="L683" s="508" t="s">
        <v>144</v>
      </c>
      <c r="M683" s="565" t="s">
        <v>3636</v>
      </c>
      <c r="N683" s="508" t="s">
        <v>152</v>
      </c>
      <c r="O683" s="508" t="s">
        <v>178</v>
      </c>
      <c r="P683" s="517">
        <v>0.9</v>
      </c>
      <c r="Q683" s="517">
        <v>0.8</v>
      </c>
      <c r="R683" s="508"/>
      <c r="S683" s="517"/>
      <c r="T683" s="508" t="s">
        <v>172</v>
      </c>
      <c r="U683" s="517">
        <v>1</v>
      </c>
      <c r="V683" s="508">
        <v>30</v>
      </c>
      <c r="W683" s="518">
        <v>48</v>
      </c>
      <c r="X683" s="508"/>
      <c r="Y683" s="517"/>
      <c r="Z683" s="519"/>
      <c r="AA683" s="508"/>
      <c r="AB683" s="508" t="s">
        <v>166</v>
      </c>
      <c r="AC683" s="508"/>
      <c r="AD683" s="508"/>
      <c r="AE683" s="508"/>
      <c r="AF683" s="508"/>
      <c r="AG683" s="508"/>
      <c r="AH683" s="520"/>
      <c r="AI683" s="520"/>
      <c r="AJ683" s="520"/>
      <c r="AK683" s="521"/>
      <c r="AL683" s="521"/>
      <c r="AM683" s="521"/>
      <c r="AN683" s="508" t="s">
        <v>447</v>
      </c>
      <c r="AO683" s="520"/>
    </row>
    <row r="684" spans="2:41" ht="35.1" hidden="1" customHeight="1" x14ac:dyDescent="0.25">
      <c r="B684" s="508">
        <v>676</v>
      </c>
      <c r="C684" s="508" t="s">
        <v>203</v>
      </c>
      <c r="D684" s="523" t="s">
        <v>2444</v>
      </c>
      <c r="E684" s="544" t="s">
        <v>2445</v>
      </c>
      <c r="F684" s="511"/>
      <c r="G684" s="516"/>
      <c r="H684" s="544" t="s">
        <v>2192</v>
      </c>
      <c r="I684" s="513" t="s">
        <v>3810</v>
      </c>
      <c r="J684" s="545" t="s">
        <v>2440</v>
      </c>
      <c r="K684" s="515"/>
      <c r="L684" s="508" t="s">
        <v>144</v>
      </c>
      <c r="M684" s="565" t="s">
        <v>3636</v>
      </c>
      <c r="N684" s="508" t="s">
        <v>153</v>
      </c>
      <c r="O684" s="508" t="s">
        <v>178</v>
      </c>
      <c r="P684" s="517">
        <v>1</v>
      </c>
      <c r="Q684" s="517">
        <v>0.8</v>
      </c>
      <c r="R684" s="508" t="s">
        <v>776</v>
      </c>
      <c r="S684" s="517">
        <v>2.2000000000000002</v>
      </c>
      <c r="T684" s="508" t="s">
        <v>172</v>
      </c>
      <c r="U684" s="517">
        <v>1</v>
      </c>
      <c r="V684" s="508">
        <v>30</v>
      </c>
      <c r="W684" s="518">
        <v>48</v>
      </c>
      <c r="X684" s="508"/>
      <c r="Y684" s="517"/>
      <c r="Z684" s="519"/>
      <c r="AA684" s="508"/>
      <c r="AB684" s="508" t="s">
        <v>166</v>
      </c>
      <c r="AC684" s="508"/>
      <c r="AD684" s="508"/>
      <c r="AE684" s="508"/>
      <c r="AF684" s="508"/>
      <c r="AG684" s="508"/>
      <c r="AH684" s="520"/>
      <c r="AI684" s="520"/>
      <c r="AJ684" s="520"/>
      <c r="AK684" s="521"/>
      <c r="AL684" s="521"/>
      <c r="AM684" s="521"/>
      <c r="AN684" s="508" t="s">
        <v>447</v>
      </c>
      <c r="AO684" s="520"/>
    </row>
    <row r="685" spans="2:41" ht="35.1" hidden="1" customHeight="1" x14ac:dyDescent="0.25">
      <c r="B685" s="508">
        <v>677</v>
      </c>
      <c r="C685" s="508" t="s">
        <v>203</v>
      </c>
      <c r="D685" s="523" t="s">
        <v>2444</v>
      </c>
      <c r="E685" s="544" t="s">
        <v>2445</v>
      </c>
      <c r="F685" s="511"/>
      <c r="G685" s="516"/>
      <c r="H685" s="544" t="s">
        <v>2192</v>
      </c>
      <c r="I685" s="513" t="s">
        <v>3810</v>
      </c>
      <c r="J685" s="545" t="s">
        <v>2440</v>
      </c>
      <c r="K685" s="515"/>
      <c r="L685" s="508" t="s">
        <v>144</v>
      </c>
      <c r="M685" s="565" t="s">
        <v>3636</v>
      </c>
      <c r="N685" s="508" t="s">
        <v>605</v>
      </c>
      <c r="O685" s="508" t="s">
        <v>178</v>
      </c>
      <c r="P685" s="517">
        <v>1</v>
      </c>
      <c r="Q685" s="517">
        <v>0.8</v>
      </c>
      <c r="R685" s="508" t="s">
        <v>776</v>
      </c>
      <c r="S685" s="517">
        <v>2.2000000000000002</v>
      </c>
      <c r="T685" s="508" t="s">
        <v>172</v>
      </c>
      <c r="U685" s="517">
        <v>1</v>
      </c>
      <c r="V685" s="508">
        <v>30</v>
      </c>
      <c r="W685" s="518">
        <v>48</v>
      </c>
      <c r="X685" s="508"/>
      <c r="Y685" s="517"/>
      <c r="Z685" s="519"/>
      <c r="AA685" s="508"/>
      <c r="AB685" s="508" t="s">
        <v>166</v>
      </c>
      <c r="AC685" s="508"/>
      <c r="AD685" s="508"/>
      <c r="AE685" s="508"/>
      <c r="AF685" s="508"/>
      <c r="AG685" s="508"/>
      <c r="AH685" s="520"/>
      <c r="AI685" s="520"/>
      <c r="AJ685" s="520"/>
      <c r="AK685" s="521"/>
      <c r="AL685" s="521"/>
      <c r="AM685" s="521"/>
      <c r="AN685" s="508" t="s">
        <v>447</v>
      </c>
      <c r="AO685" s="520"/>
    </row>
    <row r="686" spans="2:41" ht="35.1" hidden="1" customHeight="1" x14ac:dyDescent="0.25">
      <c r="B686" s="508">
        <v>678</v>
      </c>
      <c r="C686" s="508" t="s">
        <v>203</v>
      </c>
      <c r="D686" s="523" t="s">
        <v>2439</v>
      </c>
      <c r="E686" s="544" t="s">
        <v>2446</v>
      </c>
      <c r="F686" s="511"/>
      <c r="G686" s="516"/>
      <c r="H686" s="544" t="s">
        <v>2196</v>
      </c>
      <c r="I686" s="513" t="s">
        <v>3810</v>
      </c>
      <c r="J686" s="545" t="s">
        <v>2440</v>
      </c>
      <c r="K686" s="515"/>
      <c r="L686" s="508" t="s">
        <v>144</v>
      </c>
      <c r="M686" s="565" t="s">
        <v>3636</v>
      </c>
      <c r="N686" s="508" t="s">
        <v>152</v>
      </c>
      <c r="O686" s="508" t="s">
        <v>178</v>
      </c>
      <c r="P686" s="517">
        <v>1</v>
      </c>
      <c r="Q686" s="517">
        <v>0.9</v>
      </c>
      <c r="R686" s="508"/>
      <c r="S686" s="517"/>
      <c r="T686" s="508" t="s">
        <v>172</v>
      </c>
      <c r="U686" s="517">
        <v>1</v>
      </c>
      <c r="V686" s="508">
        <v>30</v>
      </c>
      <c r="W686" s="518">
        <v>48</v>
      </c>
      <c r="X686" s="508"/>
      <c r="Y686" s="517"/>
      <c r="Z686" s="519"/>
      <c r="AA686" s="508"/>
      <c r="AB686" s="508" t="s">
        <v>166</v>
      </c>
      <c r="AC686" s="508"/>
      <c r="AD686" s="508"/>
      <c r="AE686" s="508"/>
      <c r="AF686" s="508"/>
      <c r="AG686" s="508"/>
      <c r="AH686" s="520"/>
      <c r="AI686" s="520"/>
      <c r="AJ686" s="520"/>
      <c r="AK686" s="521"/>
      <c r="AL686" s="521"/>
      <c r="AM686" s="521"/>
      <c r="AN686" s="508" t="s">
        <v>447</v>
      </c>
      <c r="AO686" s="520"/>
    </row>
    <row r="687" spans="2:41" ht="35.1" hidden="1" customHeight="1" x14ac:dyDescent="0.25">
      <c r="B687" s="508">
        <v>679</v>
      </c>
      <c r="C687" s="508" t="s">
        <v>203</v>
      </c>
      <c r="D687" s="523" t="s">
        <v>2439</v>
      </c>
      <c r="E687" s="544" t="s">
        <v>2446</v>
      </c>
      <c r="F687" s="511"/>
      <c r="G687" s="516"/>
      <c r="H687" s="544" t="s">
        <v>2196</v>
      </c>
      <c r="I687" s="513" t="s">
        <v>3810</v>
      </c>
      <c r="J687" s="545" t="s">
        <v>2440</v>
      </c>
      <c r="K687" s="515"/>
      <c r="L687" s="508" t="s">
        <v>144</v>
      </c>
      <c r="M687" s="565" t="s">
        <v>3636</v>
      </c>
      <c r="N687" s="508" t="s">
        <v>153</v>
      </c>
      <c r="O687" s="508" t="s">
        <v>179</v>
      </c>
      <c r="P687" s="508">
        <v>1.3</v>
      </c>
      <c r="Q687" s="517">
        <v>1.2</v>
      </c>
      <c r="R687" s="508" t="s">
        <v>795</v>
      </c>
      <c r="S687" s="517">
        <v>2.1</v>
      </c>
      <c r="T687" s="508" t="s">
        <v>172</v>
      </c>
      <c r="U687" s="517">
        <v>1</v>
      </c>
      <c r="V687" s="508">
        <v>30</v>
      </c>
      <c r="W687" s="518">
        <v>48</v>
      </c>
      <c r="X687" s="508"/>
      <c r="Y687" s="517"/>
      <c r="Z687" s="519"/>
      <c r="AA687" s="508"/>
      <c r="AB687" s="508" t="s">
        <v>166</v>
      </c>
      <c r="AC687" s="508"/>
      <c r="AD687" s="508"/>
      <c r="AE687" s="508"/>
      <c r="AF687" s="508"/>
      <c r="AG687" s="508"/>
      <c r="AH687" s="520"/>
      <c r="AI687" s="520"/>
      <c r="AJ687" s="520"/>
      <c r="AK687" s="521"/>
      <c r="AL687" s="521"/>
      <c r="AM687" s="521"/>
      <c r="AN687" s="508" t="s">
        <v>447</v>
      </c>
      <c r="AO687" s="520"/>
    </row>
    <row r="688" spans="2:41" ht="35.1" hidden="1" customHeight="1" x14ac:dyDescent="0.25">
      <c r="B688" s="508">
        <v>680</v>
      </c>
      <c r="C688" s="508" t="s">
        <v>203</v>
      </c>
      <c r="D688" s="523" t="s">
        <v>2439</v>
      </c>
      <c r="E688" s="544" t="s">
        <v>2446</v>
      </c>
      <c r="F688" s="511"/>
      <c r="G688" s="516"/>
      <c r="H688" s="544" t="s">
        <v>2196</v>
      </c>
      <c r="I688" s="513" t="s">
        <v>3810</v>
      </c>
      <c r="J688" s="545" t="s">
        <v>2440</v>
      </c>
      <c r="K688" s="515"/>
      <c r="L688" s="508" t="s">
        <v>144</v>
      </c>
      <c r="M688" s="565" t="s">
        <v>3636</v>
      </c>
      <c r="N688" s="508" t="s">
        <v>605</v>
      </c>
      <c r="O688" s="508" t="s">
        <v>179</v>
      </c>
      <c r="P688" s="508">
        <v>1.3</v>
      </c>
      <c r="Q688" s="517">
        <v>1.2</v>
      </c>
      <c r="R688" s="508" t="s">
        <v>795</v>
      </c>
      <c r="S688" s="517">
        <v>2.1</v>
      </c>
      <c r="T688" s="508" t="s">
        <v>172</v>
      </c>
      <c r="U688" s="517">
        <v>1</v>
      </c>
      <c r="V688" s="508">
        <v>30</v>
      </c>
      <c r="W688" s="518">
        <v>48</v>
      </c>
      <c r="X688" s="508"/>
      <c r="Y688" s="517"/>
      <c r="Z688" s="519"/>
      <c r="AA688" s="508"/>
      <c r="AB688" s="508" t="s">
        <v>166</v>
      </c>
      <c r="AC688" s="508"/>
      <c r="AD688" s="508"/>
      <c r="AE688" s="508"/>
      <c r="AF688" s="508"/>
      <c r="AG688" s="508"/>
      <c r="AH688" s="520"/>
      <c r="AI688" s="520"/>
      <c r="AJ688" s="520"/>
      <c r="AK688" s="521"/>
      <c r="AL688" s="521"/>
      <c r="AM688" s="521"/>
      <c r="AN688" s="508" t="s">
        <v>447</v>
      </c>
      <c r="AO688" s="520"/>
    </row>
    <row r="689" spans="2:41" ht="35.1" hidden="1" customHeight="1" x14ac:dyDescent="0.25">
      <c r="B689" s="508">
        <v>681</v>
      </c>
      <c r="C689" s="508" t="s">
        <v>203</v>
      </c>
      <c r="D689" s="523" t="s">
        <v>2438</v>
      </c>
      <c r="E689" s="544" t="s">
        <v>2447</v>
      </c>
      <c r="F689" s="511"/>
      <c r="G689" s="516"/>
      <c r="H689" s="544" t="s">
        <v>2194</v>
      </c>
      <c r="I689" s="513" t="s">
        <v>3810</v>
      </c>
      <c r="J689" s="545" t="s">
        <v>2440</v>
      </c>
      <c r="K689" s="515"/>
      <c r="L689" s="508" t="s">
        <v>144</v>
      </c>
      <c r="M689" s="565" t="s">
        <v>3636</v>
      </c>
      <c r="N689" s="508" t="s">
        <v>152</v>
      </c>
      <c r="O689" s="508" t="s">
        <v>180</v>
      </c>
      <c r="P689" s="517">
        <v>1.7</v>
      </c>
      <c r="Q689" s="517">
        <v>1.6</v>
      </c>
      <c r="R689" s="508"/>
      <c r="S689" s="517"/>
      <c r="T689" s="508" t="s">
        <v>172</v>
      </c>
      <c r="U689" s="517">
        <v>1</v>
      </c>
      <c r="V689" s="508">
        <v>30</v>
      </c>
      <c r="W689" s="518">
        <v>48</v>
      </c>
      <c r="X689" s="508"/>
      <c r="Y689" s="517"/>
      <c r="Z689" s="519"/>
      <c r="AA689" s="508"/>
      <c r="AB689" s="508" t="s">
        <v>166</v>
      </c>
      <c r="AC689" s="508"/>
      <c r="AD689" s="508"/>
      <c r="AE689" s="508"/>
      <c r="AF689" s="508"/>
      <c r="AG689" s="508"/>
      <c r="AH689" s="520"/>
      <c r="AI689" s="520"/>
      <c r="AJ689" s="520"/>
      <c r="AK689" s="521"/>
      <c r="AL689" s="521"/>
      <c r="AM689" s="521"/>
      <c r="AN689" s="508" t="s">
        <v>447</v>
      </c>
      <c r="AO689" s="520"/>
    </row>
    <row r="690" spans="2:41" ht="35.1" hidden="1" customHeight="1" x14ac:dyDescent="0.25">
      <c r="B690" s="508">
        <v>682</v>
      </c>
      <c r="C690" s="508" t="s">
        <v>203</v>
      </c>
      <c r="D690" s="523" t="s">
        <v>2495</v>
      </c>
      <c r="E690" s="544" t="s">
        <v>2448</v>
      </c>
      <c r="F690" s="511"/>
      <c r="G690" s="516"/>
      <c r="H690" s="544" t="s">
        <v>2496</v>
      </c>
      <c r="I690" s="513" t="s">
        <v>3810</v>
      </c>
      <c r="J690" s="545" t="s">
        <v>2440</v>
      </c>
      <c r="K690" s="515"/>
      <c r="L690" s="508" t="s">
        <v>144</v>
      </c>
      <c r="M690" s="565" t="s">
        <v>3636</v>
      </c>
      <c r="N690" s="508" t="s">
        <v>153</v>
      </c>
      <c r="O690" s="508" t="s">
        <v>179</v>
      </c>
      <c r="P690" s="519">
        <v>1.2</v>
      </c>
      <c r="Q690" s="517">
        <v>1.1000000000000001</v>
      </c>
      <c r="R690" s="508"/>
      <c r="S690" s="517"/>
      <c r="T690" s="508" t="s">
        <v>172</v>
      </c>
      <c r="U690" s="519">
        <v>0.8</v>
      </c>
      <c r="V690" s="545">
        <v>22</v>
      </c>
      <c r="W690" s="546">
        <v>60</v>
      </c>
      <c r="X690" s="508"/>
      <c r="Y690" s="517"/>
      <c r="Z690" s="519">
        <f>W690/3</f>
        <v>20</v>
      </c>
      <c r="AA690" s="545">
        <v>1333</v>
      </c>
      <c r="AB690" s="545" t="s">
        <v>166</v>
      </c>
      <c r="AC690" s="508"/>
      <c r="AD690" s="508"/>
      <c r="AE690" s="508"/>
      <c r="AF690" s="508"/>
      <c r="AG690" s="508"/>
      <c r="AH690" s="520"/>
      <c r="AI690" s="520"/>
      <c r="AJ690" s="520"/>
      <c r="AK690" s="521"/>
      <c r="AL690" s="521"/>
      <c r="AM690" s="521"/>
      <c r="AN690" s="508" t="s">
        <v>447</v>
      </c>
      <c r="AO690" s="520"/>
    </row>
    <row r="691" spans="2:41" ht="35.1" hidden="1" customHeight="1" x14ac:dyDescent="0.25">
      <c r="B691" s="508">
        <v>683</v>
      </c>
      <c r="C691" s="508" t="s">
        <v>203</v>
      </c>
      <c r="D691" s="523" t="s">
        <v>2494</v>
      </c>
      <c r="E691" s="544" t="s">
        <v>2450</v>
      </c>
      <c r="F691" s="511"/>
      <c r="G691" s="516"/>
      <c r="H691" s="544" t="s">
        <v>2001</v>
      </c>
      <c r="I691" s="513" t="s">
        <v>3810</v>
      </c>
      <c r="J691" s="545" t="s">
        <v>2440</v>
      </c>
      <c r="K691" s="515"/>
      <c r="L691" s="508" t="s">
        <v>144</v>
      </c>
      <c r="M691" s="565" t="s">
        <v>3636</v>
      </c>
      <c r="N691" s="508" t="s">
        <v>153</v>
      </c>
      <c r="O691" s="508" t="s">
        <v>180</v>
      </c>
      <c r="P691" s="517">
        <v>1.7</v>
      </c>
      <c r="Q691" s="517">
        <v>1.3</v>
      </c>
      <c r="R691" s="508"/>
      <c r="S691" s="517"/>
      <c r="T691" s="508" t="s">
        <v>172</v>
      </c>
      <c r="U691" s="519">
        <v>1</v>
      </c>
      <c r="V691" s="545">
        <v>19</v>
      </c>
      <c r="W691" s="546">
        <v>60</v>
      </c>
      <c r="X691" s="508"/>
      <c r="Y691" s="517"/>
      <c r="Z691" s="519">
        <f>W691/3</f>
        <v>20</v>
      </c>
      <c r="AA691" s="545">
        <v>2000</v>
      </c>
      <c r="AB691" s="545" t="s">
        <v>166</v>
      </c>
      <c r="AC691" s="508"/>
      <c r="AD691" s="508"/>
      <c r="AE691" s="508"/>
      <c r="AF691" s="508"/>
      <c r="AG691" s="508"/>
      <c r="AH691" s="520"/>
      <c r="AI691" s="520"/>
      <c r="AJ691" s="520"/>
      <c r="AK691" s="521"/>
      <c r="AL691" s="521"/>
      <c r="AM691" s="521"/>
      <c r="AN691" s="545" t="s">
        <v>447</v>
      </c>
      <c r="AO691" s="520"/>
    </row>
    <row r="692" spans="2:41" ht="35.1" hidden="1" customHeight="1" x14ac:dyDescent="0.25">
      <c r="B692" s="508">
        <v>684</v>
      </c>
      <c r="C692" s="508" t="s">
        <v>203</v>
      </c>
      <c r="D692" s="523" t="s">
        <v>2491</v>
      </c>
      <c r="E692" s="544" t="s">
        <v>2453</v>
      </c>
      <c r="F692" s="511"/>
      <c r="G692" s="516"/>
      <c r="H692" s="544" t="s">
        <v>1059</v>
      </c>
      <c r="I692" s="513" t="s">
        <v>3810</v>
      </c>
      <c r="J692" s="545" t="s">
        <v>2440</v>
      </c>
      <c r="K692" s="515"/>
      <c r="L692" s="508" t="s">
        <v>144</v>
      </c>
      <c r="M692" s="565" t="s">
        <v>3636</v>
      </c>
      <c r="N692" s="508" t="s">
        <v>152</v>
      </c>
      <c r="O692" s="508" t="s">
        <v>179</v>
      </c>
      <c r="P692" s="517">
        <v>1.3</v>
      </c>
      <c r="Q692" s="517">
        <v>1.3</v>
      </c>
      <c r="R692" s="508"/>
      <c r="S692" s="517"/>
      <c r="T692" s="508" t="s">
        <v>172</v>
      </c>
      <c r="U692" s="517"/>
      <c r="V692" s="508"/>
      <c r="W692" s="546">
        <v>60</v>
      </c>
      <c r="X692" s="508"/>
      <c r="Y692" s="517"/>
      <c r="Z692" s="519"/>
      <c r="AA692" s="545">
        <v>2000</v>
      </c>
      <c r="AB692" s="545" t="s">
        <v>166</v>
      </c>
      <c r="AC692" s="508"/>
      <c r="AD692" s="508"/>
      <c r="AE692" s="545" t="s">
        <v>380</v>
      </c>
      <c r="AF692" s="508"/>
      <c r="AG692" s="545"/>
      <c r="AH692" s="520"/>
      <c r="AI692" s="520"/>
      <c r="AJ692" s="520"/>
      <c r="AK692" s="521"/>
      <c r="AL692" s="521"/>
      <c r="AM692" s="521"/>
      <c r="AN692" s="545" t="s">
        <v>447</v>
      </c>
      <c r="AO692" s="520"/>
    </row>
    <row r="693" spans="2:41" ht="35.1" hidden="1" customHeight="1" x14ac:dyDescent="0.25">
      <c r="B693" s="508">
        <v>685</v>
      </c>
      <c r="C693" s="508" t="s">
        <v>203</v>
      </c>
      <c r="D693" s="523" t="s">
        <v>2492</v>
      </c>
      <c r="E693" s="544" t="s">
        <v>2454</v>
      </c>
      <c r="F693" s="511"/>
      <c r="G693" s="516"/>
      <c r="H693" s="544" t="s">
        <v>1060</v>
      </c>
      <c r="I693" s="513" t="s">
        <v>3810</v>
      </c>
      <c r="J693" s="545" t="s">
        <v>2440</v>
      </c>
      <c r="K693" s="515"/>
      <c r="L693" s="508" t="s">
        <v>144</v>
      </c>
      <c r="M693" s="565" t="s">
        <v>3636</v>
      </c>
      <c r="N693" s="508" t="s">
        <v>152</v>
      </c>
      <c r="O693" s="508" t="s">
        <v>180</v>
      </c>
      <c r="P693" s="517">
        <v>1.6</v>
      </c>
      <c r="Q693" s="517">
        <v>1.6</v>
      </c>
      <c r="R693" s="508"/>
      <c r="S693" s="517"/>
      <c r="T693" s="508" t="s">
        <v>172</v>
      </c>
      <c r="U693" s="517"/>
      <c r="V693" s="508"/>
      <c r="W693" s="518">
        <v>60</v>
      </c>
      <c r="X693" s="508"/>
      <c r="Y693" s="517"/>
      <c r="Z693" s="519"/>
      <c r="AA693" s="508"/>
      <c r="AB693" s="545" t="s">
        <v>166</v>
      </c>
      <c r="AC693" s="508"/>
      <c r="AD693" s="508"/>
      <c r="AE693" s="545" t="s">
        <v>380</v>
      </c>
      <c r="AF693" s="508"/>
      <c r="AG693" s="545"/>
      <c r="AH693" s="520"/>
      <c r="AI693" s="520"/>
      <c r="AJ693" s="520"/>
      <c r="AK693" s="521"/>
      <c r="AL693" s="521"/>
      <c r="AM693" s="521"/>
      <c r="AN693" s="545" t="s">
        <v>447</v>
      </c>
      <c r="AO693" s="520"/>
    </row>
    <row r="694" spans="2:41" ht="35.1" hidden="1" customHeight="1" x14ac:dyDescent="0.25">
      <c r="B694" s="508">
        <v>686</v>
      </c>
      <c r="C694" s="508" t="s">
        <v>203</v>
      </c>
      <c r="D694" s="523" t="s">
        <v>2490</v>
      </c>
      <c r="E694" s="544" t="s">
        <v>2455</v>
      </c>
      <c r="F694" s="511"/>
      <c r="G694" s="516"/>
      <c r="H694" s="544" t="s">
        <v>217</v>
      </c>
      <c r="I694" s="513" t="s">
        <v>3810</v>
      </c>
      <c r="J694" s="545" t="s">
        <v>2440</v>
      </c>
      <c r="K694" s="515"/>
      <c r="L694" s="508" t="s">
        <v>144</v>
      </c>
      <c r="M694" s="565" t="s">
        <v>3636</v>
      </c>
      <c r="N694" s="508" t="s">
        <v>152</v>
      </c>
      <c r="O694" s="508" t="s">
        <v>180</v>
      </c>
      <c r="P694" s="517">
        <v>1.6</v>
      </c>
      <c r="Q694" s="517">
        <v>1.6</v>
      </c>
      <c r="R694" s="508"/>
      <c r="S694" s="517"/>
      <c r="T694" s="508" t="s">
        <v>172</v>
      </c>
      <c r="U694" s="517">
        <v>0.6</v>
      </c>
      <c r="V694" s="508">
        <v>20</v>
      </c>
      <c r="W694" s="518">
        <v>60</v>
      </c>
      <c r="X694" s="508"/>
      <c r="Y694" s="517"/>
      <c r="Z694" s="519">
        <f>W694/3</f>
        <v>20</v>
      </c>
      <c r="AA694" s="508"/>
      <c r="AB694" s="545" t="s">
        <v>166</v>
      </c>
      <c r="AC694" s="508"/>
      <c r="AD694" s="508"/>
      <c r="AE694" s="545" t="s">
        <v>380</v>
      </c>
      <c r="AF694" s="508"/>
      <c r="AG694" s="545" t="s">
        <v>380</v>
      </c>
      <c r="AH694" s="520"/>
      <c r="AI694" s="520"/>
      <c r="AJ694" s="520"/>
      <c r="AK694" s="521"/>
      <c r="AL694" s="521"/>
      <c r="AM694" s="521"/>
      <c r="AN694" s="545" t="s">
        <v>447</v>
      </c>
      <c r="AO694" s="520"/>
    </row>
    <row r="695" spans="2:41" ht="35.1" hidden="1" customHeight="1" x14ac:dyDescent="0.25">
      <c r="B695" s="508">
        <v>687</v>
      </c>
      <c r="C695" s="508" t="s">
        <v>203</v>
      </c>
      <c r="D695" s="523" t="s">
        <v>2493</v>
      </c>
      <c r="E695" s="544" t="s">
        <v>2456</v>
      </c>
      <c r="F695" s="511"/>
      <c r="G695" s="516"/>
      <c r="H695" s="544" t="s">
        <v>2731</v>
      </c>
      <c r="I695" s="513" t="s">
        <v>3810</v>
      </c>
      <c r="J695" s="545" t="s">
        <v>2440</v>
      </c>
      <c r="K695" s="515"/>
      <c r="L695" s="508" t="s">
        <v>144</v>
      </c>
      <c r="M695" s="565" t="s">
        <v>3636</v>
      </c>
      <c r="N695" s="508" t="s">
        <v>152</v>
      </c>
      <c r="O695" s="508" t="s">
        <v>180</v>
      </c>
      <c r="P695" s="517">
        <v>1.7</v>
      </c>
      <c r="Q695" s="517">
        <v>1.5</v>
      </c>
      <c r="R695" s="508"/>
      <c r="S695" s="517"/>
      <c r="T695" s="508" t="s">
        <v>172</v>
      </c>
      <c r="U695" s="517">
        <v>0.8</v>
      </c>
      <c r="V695" s="508">
        <v>26</v>
      </c>
      <c r="W695" s="518">
        <v>60</v>
      </c>
      <c r="X695" s="508"/>
      <c r="Y695" s="517"/>
      <c r="Z695" s="519"/>
      <c r="AA695" s="508"/>
      <c r="AB695" s="545" t="s">
        <v>166</v>
      </c>
      <c r="AC695" s="508"/>
      <c r="AD695" s="508"/>
      <c r="AE695" s="545" t="s">
        <v>380</v>
      </c>
      <c r="AF695" s="508"/>
      <c r="AG695" s="545" t="s">
        <v>380</v>
      </c>
      <c r="AH695" s="520"/>
      <c r="AI695" s="520"/>
      <c r="AJ695" s="520"/>
      <c r="AK695" s="521"/>
      <c r="AL695" s="521"/>
      <c r="AM695" s="521"/>
      <c r="AN695" s="508" t="s">
        <v>949</v>
      </c>
      <c r="AO695" s="520"/>
    </row>
    <row r="696" spans="2:41" ht="35.1" hidden="1" customHeight="1" x14ac:dyDescent="0.25">
      <c r="B696" s="508">
        <v>688</v>
      </c>
      <c r="C696" s="508" t="s">
        <v>203</v>
      </c>
      <c r="D696" s="523" t="s">
        <v>2475</v>
      </c>
      <c r="E696" s="544" t="s">
        <v>2457</v>
      </c>
      <c r="F696" s="511"/>
      <c r="G696" s="516"/>
      <c r="H696" s="544" t="s">
        <v>755</v>
      </c>
      <c r="I696" s="513" t="s">
        <v>3810</v>
      </c>
      <c r="J696" s="545" t="s">
        <v>2440</v>
      </c>
      <c r="K696" s="515"/>
      <c r="L696" s="508" t="s">
        <v>144</v>
      </c>
      <c r="M696" s="565" t="s">
        <v>3636</v>
      </c>
      <c r="N696" s="508" t="s">
        <v>152</v>
      </c>
      <c r="O696" s="508" t="s">
        <v>178</v>
      </c>
      <c r="P696" s="517">
        <v>0.9</v>
      </c>
      <c r="Q696" s="517">
        <v>0.2</v>
      </c>
      <c r="R696" s="508"/>
      <c r="S696" s="517"/>
      <c r="T696" s="508" t="s">
        <v>173</v>
      </c>
      <c r="U696" s="517">
        <v>1.4</v>
      </c>
      <c r="V696" s="508">
        <v>32</v>
      </c>
      <c r="W696" s="518">
        <v>20</v>
      </c>
      <c r="X696" s="508"/>
      <c r="Y696" s="517"/>
      <c r="Z696" s="519"/>
      <c r="AA696" s="508"/>
      <c r="AB696" s="508" t="s">
        <v>166</v>
      </c>
      <c r="AC696" s="508"/>
      <c r="AD696" s="508"/>
      <c r="AE696" s="508"/>
      <c r="AF696" s="508"/>
      <c r="AG696" s="508"/>
      <c r="AH696" s="520"/>
      <c r="AI696" s="520"/>
      <c r="AJ696" s="520"/>
      <c r="AK696" s="521"/>
      <c r="AL696" s="521"/>
      <c r="AM696" s="521"/>
      <c r="AN696" s="508" t="s">
        <v>447</v>
      </c>
      <c r="AO696" s="520"/>
    </row>
    <row r="697" spans="2:41" ht="35.1" hidden="1" customHeight="1" x14ac:dyDescent="0.25">
      <c r="B697" s="508">
        <v>689</v>
      </c>
      <c r="C697" s="508" t="s">
        <v>203</v>
      </c>
      <c r="D697" s="523" t="s">
        <v>2473</v>
      </c>
      <c r="E697" s="544" t="s">
        <v>2452</v>
      </c>
      <c r="F697" s="511"/>
      <c r="G697" s="516"/>
      <c r="H697" s="544" t="s">
        <v>2734</v>
      </c>
      <c r="I697" s="513" t="s">
        <v>3810</v>
      </c>
      <c r="J697" s="545" t="s">
        <v>2440</v>
      </c>
      <c r="K697" s="515"/>
      <c r="L697" s="508" t="s">
        <v>144</v>
      </c>
      <c r="M697" s="565" t="s">
        <v>3636</v>
      </c>
      <c r="N697" s="508" t="s">
        <v>152</v>
      </c>
      <c r="O697" s="508" t="s">
        <v>179</v>
      </c>
      <c r="P697" s="517">
        <v>1.2</v>
      </c>
      <c r="Q697" s="517">
        <v>1.1000000000000001</v>
      </c>
      <c r="R697" s="508"/>
      <c r="S697" s="517"/>
      <c r="T697" s="508" t="s">
        <v>172</v>
      </c>
      <c r="U697" s="517">
        <v>0.8</v>
      </c>
      <c r="V697" s="508">
        <v>23</v>
      </c>
      <c r="W697" s="518">
        <v>60</v>
      </c>
      <c r="X697" s="508"/>
      <c r="Y697" s="517"/>
      <c r="Z697" s="519"/>
      <c r="AA697" s="508"/>
      <c r="AB697" s="508"/>
      <c r="AC697" s="508"/>
      <c r="AD697" s="508"/>
      <c r="AE697" s="545" t="s">
        <v>380</v>
      </c>
      <c r="AF697" s="508"/>
      <c r="AG697" s="545" t="s">
        <v>380</v>
      </c>
      <c r="AH697" s="520"/>
      <c r="AI697" s="520"/>
      <c r="AJ697" s="520"/>
      <c r="AK697" s="521"/>
      <c r="AL697" s="521"/>
      <c r="AM697" s="521"/>
      <c r="AN697" s="508" t="s">
        <v>447</v>
      </c>
      <c r="AO697" s="520"/>
    </row>
    <row r="698" spans="2:41" ht="35.1" hidden="1" customHeight="1" x14ac:dyDescent="0.25">
      <c r="B698" s="508">
        <v>690</v>
      </c>
      <c r="C698" s="508" t="s">
        <v>203</v>
      </c>
      <c r="D698" s="523" t="s">
        <v>2477</v>
      </c>
      <c r="E698" s="544" t="s">
        <v>2451</v>
      </c>
      <c r="F698" s="511"/>
      <c r="G698" s="516"/>
      <c r="H698" s="544" t="s">
        <v>215</v>
      </c>
      <c r="I698" s="513" t="s">
        <v>3810</v>
      </c>
      <c r="J698" s="545" t="s">
        <v>2440</v>
      </c>
      <c r="K698" s="515"/>
      <c r="L698" s="545" t="s">
        <v>144</v>
      </c>
      <c r="M698" s="565" t="s">
        <v>3636</v>
      </c>
      <c r="N698" s="545" t="s">
        <v>152</v>
      </c>
      <c r="O698" s="545" t="s">
        <v>176</v>
      </c>
      <c r="P698" s="519">
        <v>0.6</v>
      </c>
      <c r="Q698" s="519">
        <v>0.5</v>
      </c>
      <c r="R698" s="508"/>
      <c r="S698" s="517"/>
      <c r="T698" s="508" t="s">
        <v>173</v>
      </c>
      <c r="U698" s="517">
        <v>1.2</v>
      </c>
      <c r="V698" s="508">
        <v>30</v>
      </c>
      <c r="W698" s="518">
        <v>40</v>
      </c>
      <c r="X698" s="508"/>
      <c r="Y698" s="517"/>
      <c r="Z698" s="519">
        <f t="shared" ref="Z698:Z726" si="14">W698/3</f>
        <v>13.333333333333334</v>
      </c>
      <c r="AA698" s="508"/>
      <c r="AB698" s="545" t="s">
        <v>166</v>
      </c>
      <c r="AC698" s="508"/>
      <c r="AD698" s="508"/>
      <c r="AE698" s="545" t="s">
        <v>380</v>
      </c>
      <c r="AF698" s="508"/>
      <c r="AG698" s="545" t="s">
        <v>380</v>
      </c>
      <c r="AH698" s="520"/>
      <c r="AI698" s="520"/>
      <c r="AJ698" s="520"/>
      <c r="AK698" s="521"/>
      <c r="AL698" s="521"/>
      <c r="AM698" s="521"/>
      <c r="AN698" s="508" t="s">
        <v>447</v>
      </c>
      <c r="AO698" s="520"/>
    </row>
    <row r="699" spans="2:41" ht="35.1" hidden="1" customHeight="1" x14ac:dyDescent="0.25">
      <c r="B699" s="508">
        <v>691</v>
      </c>
      <c r="C699" s="508" t="s">
        <v>203</v>
      </c>
      <c r="D699" s="523" t="s">
        <v>879</v>
      </c>
      <c r="E699" s="542"/>
      <c r="F699" s="511"/>
      <c r="G699" s="516"/>
      <c r="H699" s="544" t="s">
        <v>878</v>
      </c>
      <c r="I699" s="513" t="s">
        <v>3810</v>
      </c>
      <c r="J699" s="545" t="s">
        <v>2440</v>
      </c>
      <c r="K699" s="515" t="s">
        <v>70</v>
      </c>
      <c r="L699" s="508" t="s">
        <v>144</v>
      </c>
      <c r="M699" s="508" t="s">
        <v>3637</v>
      </c>
      <c r="N699" s="508" t="s">
        <v>154</v>
      </c>
      <c r="O699" s="508" t="s">
        <v>179</v>
      </c>
      <c r="P699" s="517"/>
      <c r="Q699" s="517">
        <v>1</v>
      </c>
      <c r="R699" s="508"/>
      <c r="S699" s="517"/>
      <c r="T699" s="508" t="s">
        <v>173</v>
      </c>
      <c r="U699" s="517"/>
      <c r="V699" s="508"/>
      <c r="W699" s="518">
        <v>60</v>
      </c>
      <c r="X699" s="508"/>
      <c r="Y699" s="517"/>
      <c r="Z699" s="519">
        <f t="shared" si="14"/>
        <v>20</v>
      </c>
      <c r="AA699" s="508"/>
      <c r="AB699" s="508"/>
      <c r="AC699" s="508"/>
      <c r="AD699" s="508"/>
      <c r="AE699" s="508"/>
      <c r="AF699" s="508"/>
      <c r="AG699" s="508"/>
      <c r="AH699" s="520"/>
      <c r="AI699" s="520"/>
      <c r="AJ699" s="520"/>
      <c r="AK699" s="521"/>
      <c r="AL699" s="521"/>
      <c r="AM699" s="521"/>
      <c r="AN699" s="508"/>
      <c r="AO699" s="520"/>
    </row>
    <row r="700" spans="2:41" ht="35.1" hidden="1" customHeight="1" x14ac:dyDescent="0.25">
      <c r="B700" s="508">
        <v>692</v>
      </c>
      <c r="C700" s="508" t="s">
        <v>203</v>
      </c>
      <c r="D700" s="523" t="s">
        <v>881</v>
      </c>
      <c r="E700" s="542"/>
      <c r="F700" s="511"/>
      <c r="G700" s="516"/>
      <c r="H700" s="544" t="s">
        <v>880</v>
      </c>
      <c r="I700" s="513" t="s">
        <v>3810</v>
      </c>
      <c r="J700" s="545" t="s">
        <v>2440</v>
      </c>
      <c r="K700" s="515" t="s">
        <v>70</v>
      </c>
      <c r="L700" s="508" t="s">
        <v>144</v>
      </c>
      <c r="M700" s="565" t="s">
        <v>3636</v>
      </c>
      <c r="N700" s="508" t="s">
        <v>154</v>
      </c>
      <c r="O700" s="508" t="s">
        <v>179</v>
      </c>
      <c r="P700" s="517">
        <v>1.3</v>
      </c>
      <c r="Q700" s="517">
        <v>1</v>
      </c>
      <c r="R700" s="508"/>
      <c r="S700" s="517"/>
      <c r="T700" s="508" t="s">
        <v>173</v>
      </c>
      <c r="U700" s="517"/>
      <c r="V700" s="508"/>
      <c r="W700" s="518">
        <v>60</v>
      </c>
      <c r="X700" s="508"/>
      <c r="Y700" s="517"/>
      <c r="Z700" s="519">
        <f t="shared" si="14"/>
        <v>20</v>
      </c>
      <c r="AA700" s="508"/>
      <c r="AB700" s="508"/>
      <c r="AC700" s="508"/>
      <c r="AD700" s="508"/>
      <c r="AE700" s="508"/>
      <c r="AF700" s="508"/>
      <c r="AG700" s="508"/>
      <c r="AH700" s="520"/>
      <c r="AI700" s="520"/>
      <c r="AJ700" s="520"/>
      <c r="AK700" s="521"/>
      <c r="AL700" s="521"/>
      <c r="AM700" s="521"/>
      <c r="AN700" s="508"/>
      <c r="AO700" s="520"/>
    </row>
    <row r="701" spans="2:41" ht="35.1" hidden="1" customHeight="1" x14ac:dyDescent="0.25">
      <c r="B701" s="508">
        <v>693</v>
      </c>
      <c r="C701" s="508" t="s">
        <v>203</v>
      </c>
      <c r="D701" s="509"/>
      <c r="E701" s="542"/>
      <c r="F701" s="511"/>
      <c r="G701" s="516"/>
      <c r="H701" s="544" t="s">
        <v>2007</v>
      </c>
      <c r="I701" s="513" t="s">
        <v>3810</v>
      </c>
      <c r="J701" s="545" t="s">
        <v>2440</v>
      </c>
      <c r="K701" s="515"/>
      <c r="L701" s="508" t="s">
        <v>144</v>
      </c>
      <c r="M701" s="565" t="s">
        <v>3636</v>
      </c>
      <c r="N701" s="508" t="s">
        <v>154</v>
      </c>
      <c r="O701" s="508" t="s">
        <v>178</v>
      </c>
      <c r="P701" s="517">
        <v>0.96</v>
      </c>
      <c r="Q701" s="517">
        <v>0.73</v>
      </c>
      <c r="R701" s="508"/>
      <c r="S701" s="517"/>
      <c r="T701" s="508" t="s">
        <v>173</v>
      </c>
      <c r="U701" s="517"/>
      <c r="V701" s="508"/>
      <c r="W701" s="518">
        <v>40</v>
      </c>
      <c r="X701" s="508"/>
      <c r="Y701" s="517"/>
      <c r="Z701" s="519">
        <f t="shared" si="14"/>
        <v>13.333333333333334</v>
      </c>
      <c r="AA701" s="508"/>
      <c r="AB701" s="508"/>
      <c r="AC701" s="508"/>
      <c r="AD701" s="508"/>
      <c r="AE701" s="508"/>
      <c r="AF701" s="508"/>
      <c r="AG701" s="508"/>
      <c r="AH701" s="520"/>
      <c r="AI701" s="520"/>
      <c r="AJ701" s="520"/>
      <c r="AK701" s="521"/>
      <c r="AL701" s="521"/>
      <c r="AM701" s="521"/>
      <c r="AN701" s="508"/>
      <c r="AO701" s="520"/>
    </row>
    <row r="702" spans="2:41" ht="35.1" hidden="1" customHeight="1" x14ac:dyDescent="0.25">
      <c r="B702" s="508">
        <v>694</v>
      </c>
      <c r="C702" s="508" t="s">
        <v>203</v>
      </c>
      <c r="D702" s="509"/>
      <c r="E702" s="542"/>
      <c r="F702" s="511"/>
      <c r="G702" s="516"/>
      <c r="H702" s="544" t="s">
        <v>2015</v>
      </c>
      <c r="I702" s="513" t="s">
        <v>3810</v>
      </c>
      <c r="J702" s="545" t="s">
        <v>2440</v>
      </c>
      <c r="K702" s="515"/>
      <c r="L702" s="508" t="s">
        <v>144</v>
      </c>
      <c r="M702" s="565" t="s">
        <v>3637</v>
      </c>
      <c r="N702" s="508" t="s">
        <v>154</v>
      </c>
      <c r="O702" s="508" t="s">
        <v>180</v>
      </c>
      <c r="P702" s="517">
        <v>1.66</v>
      </c>
      <c r="Q702" s="517">
        <v>1.36</v>
      </c>
      <c r="R702" s="508"/>
      <c r="S702" s="517"/>
      <c r="T702" s="508" t="s">
        <v>172</v>
      </c>
      <c r="U702" s="517"/>
      <c r="V702" s="508"/>
      <c r="W702" s="518">
        <v>60</v>
      </c>
      <c r="X702" s="508"/>
      <c r="Y702" s="517"/>
      <c r="Z702" s="519">
        <f t="shared" si="14"/>
        <v>20</v>
      </c>
      <c r="AA702" s="508"/>
      <c r="AB702" s="508"/>
      <c r="AC702" s="508"/>
      <c r="AD702" s="508"/>
      <c r="AE702" s="508"/>
      <c r="AF702" s="508"/>
      <c r="AG702" s="508"/>
      <c r="AH702" s="520"/>
      <c r="AI702" s="520"/>
      <c r="AJ702" s="520"/>
      <c r="AK702" s="521"/>
      <c r="AL702" s="521"/>
      <c r="AM702" s="521"/>
      <c r="AN702" s="508"/>
      <c r="AO702" s="520"/>
    </row>
    <row r="703" spans="2:41" ht="35.1" hidden="1" customHeight="1" x14ac:dyDescent="0.25">
      <c r="B703" s="508">
        <v>695</v>
      </c>
      <c r="C703" s="508" t="s">
        <v>203</v>
      </c>
      <c r="D703" s="509"/>
      <c r="E703" s="542"/>
      <c r="F703" s="511"/>
      <c r="G703" s="516"/>
      <c r="H703" s="544" t="s">
        <v>2014</v>
      </c>
      <c r="I703" s="513" t="s">
        <v>3810</v>
      </c>
      <c r="J703" s="545" t="s">
        <v>2440</v>
      </c>
      <c r="K703" s="515"/>
      <c r="L703" s="508" t="s">
        <v>144</v>
      </c>
      <c r="M703" s="565" t="s">
        <v>3637</v>
      </c>
      <c r="N703" s="508" t="s">
        <v>154</v>
      </c>
      <c r="O703" s="508" t="s">
        <v>179</v>
      </c>
      <c r="P703" s="517">
        <v>1.25</v>
      </c>
      <c r="Q703" s="517">
        <v>0.77</v>
      </c>
      <c r="R703" s="508"/>
      <c r="S703" s="517"/>
      <c r="T703" s="508" t="s">
        <v>173</v>
      </c>
      <c r="U703" s="517"/>
      <c r="V703" s="508"/>
      <c r="W703" s="518">
        <v>60</v>
      </c>
      <c r="X703" s="508"/>
      <c r="Y703" s="517"/>
      <c r="Z703" s="519">
        <f t="shared" si="14"/>
        <v>20</v>
      </c>
      <c r="AA703" s="508"/>
      <c r="AB703" s="508"/>
      <c r="AC703" s="508"/>
      <c r="AD703" s="508"/>
      <c r="AE703" s="508"/>
      <c r="AF703" s="508"/>
      <c r="AG703" s="508"/>
      <c r="AH703" s="520"/>
      <c r="AI703" s="520"/>
      <c r="AJ703" s="520"/>
      <c r="AK703" s="521"/>
      <c r="AL703" s="521"/>
      <c r="AM703" s="521"/>
      <c r="AN703" s="508"/>
      <c r="AO703" s="520"/>
    </row>
    <row r="704" spans="2:41" ht="35.1" hidden="1" customHeight="1" x14ac:dyDescent="0.25">
      <c r="B704" s="508">
        <v>696</v>
      </c>
      <c r="C704" s="508" t="s">
        <v>203</v>
      </c>
      <c r="D704" s="509"/>
      <c r="E704" s="542"/>
      <c r="F704" s="511"/>
      <c r="G704" s="516"/>
      <c r="H704" s="544" t="s">
        <v>2013</v>
      </c>
      <c r="I704" s="513" t="s">
        <v>3810</v>
      </c>
      <c r="J704" s="545" t="s">
        <v>2440</v>
      </c>
      <c r="K704" s="515"/>
      <c r="L704" s="508" t="s">
        <v>144</v>
      </c>
      <c r="M704" s="565" t="s">
        <v>3637</v>
      </c>
      <c r="N704" s="508" t="s">
        <v>154</v>
      </c>
      <c r="O704" s="508" t="s">
        <v>179</v>
      </c>
      <c r="P704" s="517">
        <v>1.3</v>
      </c>
      <c r="Q704" s="517">
        <v>1.2</v>
      </c>
      <c r="R704" s="508"/>
      <c r="S704" s="517"/>
      <c r="T704" s="508" t="s">
        <v>172</v>
      </c>
      <c r="U704" s="517"/>
      <c r="V704" s="508"/>
      <c r="W704" s="518">
        <v>60</v>
      </c>
      <c r="X704" s="508"/>
      <c r="Y704" s="517"/>
      <c r="Z704" s="519">
        <f t="shared" si="14"/>
        <v>20</v>
      </c>
      <c r="AA704" s="508"/>
      <c r="AB704" s="508"/>
      <c r="AC704" s="508"/>
      <c r="AD704" s="508"/>
      <c r="AE704" s="508"/>
      <c r="AF704" s="508"/>
      <c r="AG704" s="508"/>
      <c r="AH704" s="520"/>
      <c r="AI704" s="520"/>
      <c r="AJ704" s="520"/>
      <c r="AK704" s="521"/>
      <c r="AL704" s="521"/>
      <c r="AM704" s="521"/>
      <c r="AN704" s="508"/>
      <c r="AO704" s="520"/>
    </row>
    <row r="705" spans="2:41" ht="35.1" hidden="1" customHeight="1" x14ac:dyDescent="0.25">
      <c r="B705" s="508">
        <v>697</v>
      </c>
      <c r="C705" s="508" t="s">
        <v>203</v>
      </c>
      <c r="D705" s="509"/>
      <c r="E705" s="542"/>
      <c r="F705" s="511"/>
      <c r="G705" s="516"/>
      <c r="H705" s="544" t="s">
        <v>1993</v>
      </c>
      <c r="I705" s="513" t="s">
        <v>3810</v>
      </c>
      <c r="J705" s="545" t="s">
        <v>2440</v>
      </c>
      <c r="K705" s="515"/>
      <c r="L705" s="508" t="s">
        <v>144</v>
      </c>
      <c r="M705" s="565" t="s">
        <v>3636</v>
      </c>
      <c r="N705" s="508" t="s">
        <v>152</v>
      </c>
      <c r="O705" s="508" t="s">
        <v>178</v>
      </c>
      <c r="P705" s="517">
        <v>0.99</v>
      </c>
      <c r="Q705" s="517">
        <v>0.97</v>
      </c>
      <c r="R705" s="508"/>
      <c r="S705" s="517"/>
      <c r="T705" s="508" t="s">
        <v>173</v>
      </c>
      <c r="U705" s="517"/>
      <c r="V705" s="508"/>
      <c r="W705" s="518">
        <v>60</v>
      </c>
      <c r="X705" s="508"/>
      <c r="Y705" s="517"/>
      <c r="Z705" s="519">
        <f t="shared" si="14"/>
        <v>20</v>
      </c>
      <c r="AA705" s="508"/>
      <c r="AB705" s="508"/>
      <c r="AC705" s="508"/>
      <c r="AD705" s="508"/>
      <c r="AE705" s="508"/>
      <c r="AF705" s="508"/>
      <c r="AG705" s="508"/>
      <c r="AH705" s="520"/>
      <c r="AI705" s="520"/>
      <c r="AJ705" s="520"/>
      <c r="AK705" s="521"/>
      <c r="AL705" s="521"/>
      <c r="AM705" s="521"/>
      <c r="AN705" s="508"/>
      <c r="AO705" s="520"/>
    </row>
    <row r="706" spans="2:41" ht="35.1" hidden="1" customHeight="1" x14ac:dyDescent="0.25">
      <c r="B706" s="508">
        <v>698</v>
      </c>
      <c r="C706" s="508" t="s">
        <v>203</v>
      </c>
      <c r="D706" s="509"/>
      <c r="E706" s="542"/>
      <c r="F706" s="511"/>
      <c r="G706" s="516"/>
      <c r="H706" s="544" t="s">
        <v>1992</v>
      </c>
      <c r="I706" s="513" t="s">
        <v>3810</v>
      </c>
      <c r="J706" s="545" t="s">
        <v>2440</v>
      </c>
      <c r="K706" s="515"/>
      <c r="L706" s="508" t="s">
        <v>144</v>
      </c>
      <c r="M706" s="565" t="s">
        <v>3636</v>
      </c>
      <c r="N706" s="508" t="s">
        <v>152</v>
      </c>
      <c r="O706" s="508" t="s">
        <v>178</v>
      </c>
      <c r="P706" s="517">
        <v>1</v>
      </c>
      <c r="Q706" s="517">
        <v>0.9</v>
      </c>
      <c r="R706" s="508"/>
      <c r="S706" s="517"/>
      <c r="T706" s="508" t="s">
        <v>172</v>
      </c>
      <c r="U706" s="517"/>
      <c r="V706" s="508"/>
      <c r="W706" s="518">
        <v>60</v>
      </c>
      <c r="X706" s="508"/>
      <c r="Y706" s="517"/>
      <c r="Z706" s="519">
        <f t="shared" si="14"/>
        <v>20</v>
      </c>
      <c r="AA706" s="508"/>
      <c r="AB706" s="508"/>
      <c r="AC706" s="508"/>
      <c r="AD706" s="508"/>
      <c r="AE706" s="508"/>
      <c r="AF706" s="508"/>
      <c r="AG706" s="508"/>
      <c r="AH706" s="520"/>
      <c r="AI706" s="520"/>
      <c r="AJ706" s="520"/>
      <c r="AK706" s="521"/>
      <c r="AL706" s="521"/>
      <c r="AM706" s="521"/>
      <c r="AN706" s="508"/>
      <c r="AO706" s="520"/>
    </row>
    <row r="707" spans="2:41" ht="35.1" hidden="1" customHeight="1" x14ac:dyDescent="0.25">
      <c r="B707" s="508">
        <v>699</v>
      </c>
      <c r="C707" s="508" t="s">
        <v>203</v>
      </c>
      <c r="D707" s="509"/>
      <c r="E707" s="542"/>
      <c r="F707" s="511"/>
      <c r="G707" s="516"/>
      <c r="H707" s="544" t="s">
        <v>1992</v>
      </c>
      <c r="I707" s="513" t="s">
        <v>3810</v>
      </c>
      <c r="J707" s="545" t="s">
        <v>2440</v>
      </c>
      <c r="K707" s="515"/>
      <c r="L707" s="508" t="s">
        <v>144</v>
      </c>
      <c r="M707" s="565" t="s">
        <v>3636</v>
      </c>
      <c r="N707" s="508" t="s">
        <v>153</v>
      </c>
      <c r="O707" s="508" t="s">
        <v>178</v>
      </c>
      <c r="P707" s="517">
        <v>1</v>
      </c>
      <c r="Q707" s="517">
        <v>0.9</v>
      </c>
      <c r="R707" s="508"/>
      <c r="S707" s="517"/>
      <c r="T707" s="508" t="s">
        <v>172</v>
      </c>
      <c r="U707" s="517"/>
      <c r="V707" s="508"/>
      <c r="W707" s="518">
        <v>60</v>
      </c>
      <c r="X707" s="508"/>
      <c r="Y707" s="517"/>
      <c r="Z707" s="519">
        <f t="shared" si="14"/>
        <v>20</v>
      </c>
      <c r="AA707" s="508"/>
      <c r="AB707" s="508"/>
      <c r="AC707" s="508"/>
      <c r="AD707" s="508"/>
      <c r="AE707" s="508"/>
      <c r="AF707" s="508"/>
      <c r="AG707" s="508"/>
      <c r="AH707" s="520"/>
      <c r="AI707" s="520"/>
      <c r="AJ707" s="520"/>
      <c r="AK707" s="521"/>
      <c r="AL707" s="521"/>
      <c r="AM707" s="521"/>
      <c r="AN707" s="508"/>
      <c r="AO707" s="520"/>
    </row>
    <row r="708" spans="2:41" ht="35.1" hidden="1" customHeight="1" x14ac:dyDescent="0.25">
      <c r="B708" s="508">
        <v>700</v>
      </c>
      <c r="C708" s="508" t="s">
        <v>203</v>
      </c>
      <c r="D708" s="509"/>
      <c r="E708" s="542"/>
      <c r="F708" s="511"/>
      <c r="G708" s="516"/>
      <c r="H708" s="544" t="s">
        <v>1991</v>
      </c>
      <c r="I708" s="513" t="s">
        <v>3810</v>
      </c>
      <c r="J708" s="545" t="s">
        <v>2440</v>
      </c>
      <c r="K708" s="515"/>
      <c r="L708" s="508" t="s">
        <v>144</v>
      </c>
      <c r="M708" s="565" t="s">
        <v>3636</v>
      </c>
      <c r="N708" s="508" t="s">
        <v>152</v>
      </c>
      <c r="O708" s="508" t="s">
        <v>177</v>
      </c>
      <c r="P708" s="517">
        <v>0.8</v>
      </c>
      <c r="Q708" s="517">
        <v>0.7</v>
      </c>
      <c r="R708" s="508"/>
      <c r="S708" s="517"/>
      <c r="T708" s="508" t="s">
        <v>172</v>
      </c>
      <c r="U708" s="517"/>
      <c r="V708" s="508"/>
      <c r="W708" s="518">
        <v>56</v>
      </c>
      <c r="X708" s="508"/>
      <c r="Y708" s="517"/>
      <c r="Z708" s="519">
        <f t="shared" si="14"/>
        <v>18.666666666666668</v>
      </c>
      <c r="AA708" s="508"/>
      <c r="AB708" s="508"/>
      <c r="AC708" s="508"/>
      <c r="AD708" s="508"/>
      <c r="AE708" s="508"/>
      <c r="AF708" s="508"/>
      <c r="AG708" s="508"/>
      <c r="AH708" s="520"/>
      <c r="AI708" s="520"/>
      <c r="AJ708" s="520"/>
      <c r="AK708" s="521"/>
      <c r="AL708" s="521"/>
      <c r="AM708" s="521"/>
      <c r="AN708" s="508"/>
      <c r="AO708" s="520"/>
    </row>
    <row r="709" spans="2:41" ht="35.1" hidden="1" customHeight="1" x14ac:dyDescent="0.25">
      <c r="B709" s="508">
        <v>701</v>
      </c>
      <c r="C709" s="508" t="s">
        <v>203</v>
      </c>
      <c r="D709" s="509"/>
      <c r="E709" s="542"/>
      <c r="F709" s="511"/>
      <c r="G709" s="516"/>
      <c r="H709" s="544" t="s">
        <v>2003</v>
      </c>
      <c r="I709" s="513" t="s">
        <v>3810</v>
      </c>
      <c r="J709" s="545" t="s">
        <v>2440</v>
      </c>
      <c r="K709" s="515"/>
      <c r="L709" s="508" t="s">
        <v>144</v>
      </c>
      <c r="M709" s="565" t="s">
        <v>3636</v>
      </c>
      <c r="N709" s="508" t="s">
        <v>153</v>
      </c>
      <c r="O709" s="508" t="s">
        <v>178</v>
      </c>
      <c r="P709" s="517">
        <v>0.9</v>
      </c>
      <c r="Q709" s="517">
        <v>0.7</v>
      </c>
      <c r="R709" s="508"/>
      <c r="S709" s="517"/>
      <c r="T709" s="508" t="s">
        <v>172</v>
      </c>
      <c r="U709" s="517"/>
      <c r="V709" s="508"/>
      <c r="W709" s="518">
        <v>56</v>
      </c>
      <c r="X709" s="508"/>
      <c r="Y709" s="517"/>
      <c r="Z709" s="519">
        <f t="shared" si="14"/>
        <v>18.666666666666668</v>
      </c>
      <c r="AA709" s="508"/>
      <c r="AB709" s="508"/>
      <c r="AC709" s="508"/>
      <c r="AD709" s="508"/>
      <c r="AE709" s="508"/>
      <c r="AF709" s="508"/>
      <c r="AG709" s="508"/>
      <c r="AH709" s="520"/>
      <c r="AI709" s="520"/>
      <c r="AJ709" s="520"/>
      <c r="AK709" s="521"/>
      <c r="AL709" s="521"/>
      <c r="AM709" s="521"/>
      <c r="AN709" s="508"/>
      <c r="AO709" s="520"/>
    </row>
    <row r="710" spans="2:41" ht="35.1" hidden="1" customHeight="1" x14ac:dyDescent="0.25">
      <c r="B710" s="508">
        <v>702</v>
      </c>
      <c r="C710" s="508" t="s">
        <v>203</v>
      </c>
      <c r="D710" s="509"/>
      <c r="E710" s="542"/>
      <c r="F710" s="511"/>
      <c r="G710" s="516"/>
      <c r="H710" s="544" t="s">
        <v>2008</v>
      </c>
      <c r="I710" s="513" t="s">
        <v>3810</v>
      </c>
      <c r="J710" s="545" t="s">
        <v>2440</v>
      </c>
      <c r="K710" s="515"/>
      <c r="L710" s="508" t="s">
        <v>144</v>
      </c>
      <c r="M710" s="565" t="s">
        <v>3636</v>
      </c>
      <c r="N710" s="508" t="s">
        <v>154</v>
      </c>
      <c r="O710" s="508" t="s">
        <v>179</v>
      </c>
      <c r="P710" s="517">
        <v>1.1000000000000001</v>
      </c>
      <c r="Q710" s="517">
        <v>1</v>
      </c>
      <c r="R710" s="508"/>
      <c r="S710" s="517"/>
      <c r="T710" s="508" t="s">
        <v>172</v>
      </c>
      <c r="U710" s="517"/>
      <c r="V710" s="508"/>
      <c r="W710" s="518">
        <v>56</v>
      </c>
      <c r="X710" s="508"/>
      <c r="Y710" s="517"/>
      <c r="Z710" s="519">
        <f t="shared" si="14"/>
        <v>18.666666666666668</v>
      </c>
      <c r="AA710" s="508"/>
      <c r="AB710" s="508"/>
      <c r="AC710" s="508"/>
      <c r="AD710" s="508"/>
      <c r="AE710" s="508"/>
      <c r="AF710" s="508"/>
      <c r="AG710" s="508"/>
      <c r="AH710" s="520"/>
      <c r="AI710" s="520"/>
      <c r="AJ710" s="520"/>
      <c r="AK710" s="521"/>
      <c r="AL710" s="521"/>
      <c r="AM710" s="521"/>
      <c r="AN710" s="508"/>
      <c r="AO710" s="520"/>
    </row>
    <row r="711" spans="2:41" ht="35.1" hidden="1" customHeight="1" x14ac:dyDescent="0.25">
      <c r="B711" s="508">
        <v>703</v>
      </c>
      <c r="C711" s="508" t="s">
        <v>203</v>
      </c>
      <c r="D711" s="509"/>
      <c r="E711" s="542"/>
      <c r="F711" s="511"/>
      <c r="G711" s="516"/>
      <c r="H711" s="544" t="s">
        <v>2010</v>
      </c>
      <c r="I711" s="513" t="s">
        <v>3810</v>
      </c>
      <c r="J711" s="545" t="s">
        <v>2440</v>
      </c>
      <c r="K711" s="515"/>
      <c r="L711" s="508" t="s">
        <v>144</v>
      </c>
      <c r="M711" s="565" t="s">
        <v>3636</v>
      </c>
      <c r="N711" s="508" t="s">
        <v>154</v>
      </c>
      <c r="O711" s="508" t="s">
        <v>180</v>
      </c>
      <c r="P711" s="517">
        <v>1.7</v>
      </c>
      <c r="Q711" s="517">
        <v>1.5</v>
      </c>
      <c r="R711" s="508"/>
      <c r="S711" s="517"/>
      <c r="T711" s="508" t="s">
        <v>172</v>
      </c>
      <c r="U711" s="517"/>
      <c r="V711" s="508"/>
      <c r="W711" s="518">
        <v>56</v>
      </c>
      <c r="X711" s="508"/>
      <c r="Y711" s="517"/>
      <c r="Z711" s="519">
        <f t="shared" si="14"/>
        <v>18.666666666666668</v>
      </c>
      <c r="AA711" s="508"/>
      <c r="AB711" s="508"/>
      <c r="AC711" s="508"/>
      <c r="AD711" s="508"/>
      <c r="AE711" s="508"/>
      <c r="AF711" s="508"/>
      <c r="AG711" s="508"/>
      <c r="AH711" s="520"/>
      <c r="AI711" s="520"/>
      <c r="AJ711" s="520"/>
      <c r="AK711" s="521"/>
      <c r="AL711" s="521"/>
      <c r="AM711" s="521"/>
      <c r="AN711" s="508"/>
      <c r="AO711" s="520"/>
    </row>
    <row r="712" spans="2:41" ht="35.1" hidden="1" customHeight="1" x14ac:dyDescent="0.25">
      <c r="B712" s="508">
        <v>704</v>
      </c>
      <c r="C712" s="508" t="s">
        <v>203</v>
      </c>
      <c r="D712" s="509"/>
      <c r="E712" s="542"/>
      <c r="F712" s="511"/>
      <c r="G712" s="516"/>
      <c r="H712" s="544" t="s">
        <v>2004</v>
      </c>
      <c r="I712" s="513" t="s">
        <v>3810</v>
      </c>
      <c r="J712" s="545" t="s">
        <v>2440</v>
      </c>
      <c r="K712" s="515"/>
      <c r="L712" s="508" t="s">
        <v>144</v>
      </c>
      <c r="M712" s="565" t="s">
        <v>3636</v>
      </c>
      <c r="N712" s="508" t="s">
        <v>153</v>
      </c>
      <c r="O712" s="508" t="s">
        <v>179</v>
      </c>
      <c r="P712" s="517">
        <v>1.3</v>
      </c>
      <c r="Q712" s="517">
        <v>1.2</v>
      </c>
      <c r="R712" s="508"/>
      <c r="S712" s="517"/>
      <c r="T712" s="508" t="s">
        <v>172</v>
      </c>
      <c r="U712" s="517"/>
      <c r="V712" s="508"/>
      <c r="W712" s="518">
        <v>44</v>
      </c>
      <c r="X712" s="508"/>
      <c r="Y712" s="517"/>
      <c r="Z712" s="519">
        <f t="shared" si="14"/>
        <v>14.666666666666666</v>
      </c>
      <c r="AA712" s="508"/>
      <c r="AB712" s="508"/>
      <c r="AC712" s="508"/>
      <c r="AD712" s="508"/>
      <c r="AE712" s="508"/>
      <c r="AF712" s="508"/>
      <c r="AG712" s="508"/>
      <c r="AH712" s="520"/>
      <c r="AI712" s="520"/>
      <c r="AJ712" s="520"/>
      <c r="AK712" s="521"/>
      <c r="AL712" s="521"/>
      <c r="AM712" s="521"/>
      <c r="AN712" s="508"/>
      <c r="AO712" s="520"/>
    </row>
    <row r="713" spans="2:41" ht="35.1" hidden="1" customHeight="1" x14ac:dyDescent="0.25">
      <c r="B713" s="508">
        <v>705</v>
      </c>
      <c r="C713" s="508" t="s">
        <v>203</v>
      </c>
      <c r="D713" s="509"/>
      <c r="E713" s="542"/>
      <c r="F713" s="511"/>
      <c r="G713" s="516"/>
      <c r="H713" s="544" t="s">
        <v>1995</v>
      </c>
      <c r="I713" s="513" t="s">
        <v>3810</v>
      </c>
      <c r="J713" s="545" t="s">
        <v>2440</v>
      </c>
      <c r="K713" s="515"/>
      <c r="L713" s="508" t="s">
        <v>144</v>
      </c>
      <c r="M713" s="565" t="s">
        <v>3636</v>
      </c>
      <c r="N713" s="508" t="s">
        <v>152</v>
      </c>
      <c r="O713" s="508" t="s">
        <v>179</v>
      </c>
      <c r="P713" s="517">
        <v>1.3</v>
      </c>
      <c r="Q713" s="517">
        <v>1.2</v>
      </c>
      <c r="R713" s="508"/>
      <c r="S713" s="517"/>
      <c r="T713" s="508" t="s">
        <v>172</v>
      </c>
      <c r="U713" s="517"/>
      <c r="V713" s="508"/>
      <c r="W713" s="518">
        <v>56</v>
      </c>
      <c r="X713" s="508"/>
      <c r="Y713" s="517"/>
      <c r="Z713" s="519">
        <f t="shared" si="14"/>
        <v>18.666666666666668</v>
      </c>
      <c r="AA713" s="508"/>
      <c r="AB713" s="508"/>
      <c r="AC713" s="508"/>
      <c r="AD713" s="508"/>
      <c r="AE713" s="508"/>
      <c r="AF713" s="508"/>
      <c r="AG713" s="508"/>
      <c r="AH713" s="520"/>
      <c r="AI713" s="520"/>
      <c r="AJ713" s="520"/>
      <c r="AK713" s="521"/>
      <c r="AL713" s="521"/>
      <c r="AM713" s="521"/>
      <c r="AN713" s="508"/>
      <c r="AO713" s="520"/>
    </row>
    <row r="714" spans="2:41" ht="35.1" hidden="1" customHeight="1" x14ac:dyDescent="0.25">
      <c r="B714" s="508">
        <v>706</v>
      </c>
      <c r="C714" s="508" t="s">
        <v>203</v>
      </c>
      <c r="D714" s="509"/>
      <c r="E714" s="542"/>
      <c r="F714" s="511"/>
      <c r="G714" s="516"/>
      <c r="H714" s="544" t="s">
        <v>1990</v>
      </c>
      <c r="I714" s="513" t="s">
        <v>3810</v>
      </c>
      <c r="J714" s="545" t="s">
        <v>2440</v>
      </c>
      <c r="K714" s="515"/>
      <c r="L714" s="508" t="s">
        <v>144</v>
      </c>
      <c r="M714" s="565" t="s">
        <v>3636</v>
      </c>
      <c r="N714" s="508" t="s">
        <v>152</v>
      </c>
      <c r="O714" s="508" t="s">
        <v>177</v>
      </c>
      <c r="P714" s="517">
        <v>0.8</v>
      </c>
      <c r="Q714" s="517">
        <v>0.7</v>
      </c>
      <c r="R714" s="508"/>
      <c r="S714" s="517"/>
      <c r="T714" s="508" t="s">
        <v>172</v>
      </c>
      <c r="U714" s="517"/>
      <c r="V714" s="508"/>
      <c r="W714" s="518">
        <v>60</v>
      </c>
      <c r="X714" s="508"/>
      <c r="Y714" s="517"/>
      <c r="Z714" s="519">
        <f t="shared" si="14"/>
        <v>20</v>
      </c>
      <c r="AA714" s="508"/>
      <c r="AB714" s="508"/>
      <c r="AC714" s="508"/>
      <c r="AD714" s="508"/>
      <c r="AE714" s="508"/>
      <c r="AF714" s="508"/>
      <c r="AG714" s="508"/>
      <c r="AH714" s="520"/>
      <c r="AI714" s="520"/>
      <c r="AJ714" s="520"/>
      <c r="AK714" s="521"/>
      <c r="AL714" s="521"/>
      <c r="AM714" s="521"/>
      <c r="AN714" s="508"/>
      <c r="AO714" s="520"/>
    </row>
    <row r="715" spans="2:41" ht="35.1" hidden="1" customHeight="1" x14ac:dyDescent="0.25">
      <c r="B715" s="508">
        <v>707</v>
      </c>
      <c r="C715" s="508" t="s">
        <v>203</v>
      </c>
      <c r="D715" s="509"/>
      <c r="E715" s="542"/>
      <c r="F715" s="511"/>
      <c r="G715" s="516"/>
      <c r="H715" s="544" t="s">
        <v>1997</v>
      </c>
      <c r="I715" s="513" t="s">
        <v>3810</v>
      </c>
      <c r="J715" s="545" t="s">
        <v>2440</v>
      </c>
      <c r="K715" s="515"/>
      <c r="L715" s="508" t="s">
        <v>144</v>
      </c>
      <c r="M715" s="565" t="s">
        <v>3636</v>
      </c>
      <c r="N715" s="508" t="s">
        <v>154</v>
      </c>
      <c r="O715" s="508" t="s">
        <v>179</v>
      </c>
      <c r="P715" s="517">
        <v>1.27</v>
      </c>
      <c r="Q715" s="517">
        <v>0.97</v>
      </c>
      <c r="R715" s="508"/>
      <c r="S715" s="517"/>
      <c r="T715" s="508" t="s">
        <v>173</v>
      </c>
      <c r="U715" s="517"/>
      <c r="V715" s="508"/>
      <c r="W715" s="518">
        <v>60</v>
      </c>
      <c r="X715" s="508"/>
      <c r="Y715" s="517"/>
      <c r="Z715" s="519">
        <f t="shared" si="14"/>
        <v>20</v>
      </c>
      <c r="AA715" s="508"/>
      <c r="AB715" s="508"/>
      <c r="AC715" s="508"/>
      <c r="AD715" s="508"/>
      <c r="AE715" s="508"/>
      <c r="AF715" s="508"/>
      <c r="AG715" s="508"/>
      <c r="AH715" s="520"/>
      <c r="AI715" s="520"/>
      <c r="AJ715" s="520"/>
      <c r="AK715" s="521"/>
      <c r="AL715" s="521"/>
      <c r="AM715" s="521"/>
      <c r="AN715" s="508"/>
      <c r="AO715" s="520"/>
    </row>
    <row r="716" spans="2:41" ht="35.1" hidden="1" customHeight="1" x14ac:dyDescent="0.25">
      <c r="B716" s="508">
        <v>708</v>
      </c>
      <c r="C716" s="508" t="s">
        <v>203</v>
      </c>
      <c r="D716" s="509"/>
      <c r="E716" s="542"/>
      <c r="F716" s="511"/>
      <c r="G716" s="516"/>
      <c r="H716" s="544" t="s">
        <v>2018</v>
      </c>
      <c r="I716" s="513" t="s">
        <v>3810</v>
      </c>
      <c r="J716" s="545" t="s">
        <v>2440</v>
      </c>
      <c r="K716" s="515"/>
      <c r="L716" s="508" t="s">
        <v>144</v>
      </c>
      <c r="M716" s="565" t="s">
        <v>3636</v>
      </c>
      <c r="N716" s="508" t="s">
        <v>157</v>
      </c>
      <c r="O716" s="508" t="s">
        <v>182</v>
      </c>
      <c r="P716" s="517">
        <v>2.48</v>
      </c>
      <c r="Q716" s="517">
        <v>1.5</v>
      </c>
      <c r="R716" s="508"/>
      <c r="S716" s="517"/>
      <c r="T716" s="508" t="s">
        <v>173</v>
      </c>
      <c r="U716" s="517"/>
      <c r="V716" s="508"/>
      <c r="W716" s="518">
        <v>68</v>
      </c>
      <c r="X716" s="508"/>
      <c r="Y716" s="517"/>
      <c r="Z716" s="519">
        <f t="shared" si="14"/>
        <v>22.666666666666668</v>
      </c>
      <c r="AA716" s="508"/>
      <c r="AB716" s="508"/>
      <c r="AC716" s="508"/>
      <c r="AD716" s="508"/>
      <c r="AE716" s="508"/>
      <c r="AF716" s="508"/>
      <c r="AG716" s="508"/>
      <c r="AH716" s="520"/>
      <c r="AI716" s="520"/>
      <c r="AJ716" s="520"/>
      <c r="AK716" s="521"/>
      <c r="AL716" s="521"/>
      <c r="AM716" s="521"/>
      <c r="AN716" s="508"/>
      <c r="AO716" s="520"/>
    </row>
    <row r="717" spans="2:41" ht="35.1" hidden="1" customHeight="1" x14ac:dyDescent="0.25">
      <c r="B717" s="508">
        <v>709</v>
      </c>
      <c r="C717" s="508" t="s">
        <v>203</v>
      </c>
      <c r="D717" s="509"/>
      <c r="E717" s="542"/>
      <c r="F717" s="511"/>
      <c r="G717" s="516"/>
      <c r="H717" s="544" t="s">
        <v>2006</v>
      </c>
      <c r="I717" s="513" t="s">
        <v>3810</v>
      </c>
      <c r="J717" s="545" t="s">
        <v>2440</v>
      </c>
      <c r="K717" s="515"/>
      <c r="L717" s="508" t="s">
        <v>144</v>
      </c>
      <c r="M717" s="565" t="s">
        <v>3636</v>
      </c>
      <c r="N717" s="508" t="s">
        <v>154</v>
      </c>
      <c r="O717" s="508" t="s">
        <v>177</v>
      </c>
      <c r="P717" s="517">
        <v>0.8</v>
      </c>
      <c r="Q717" s="517">
        <v>0.6</v>
      </c>
      <c r="R717" s="508"/>
      <c r="S717" s="517"/>
      <c r="T717" s="508" t="s">
        <v>172</v>
      </c>
      <c r="U717" s="517"/>
      <c r="V717" s="508"/>
      <c r="W717" s="518">
        <v>76</v>
      </c>
      <c r="X717" s="508"/>
      <c r="Y717" s="517"/>
      <c r="Z717" s="519">
        <f t="shared" si="14"/>
        <v>25.333333333333332</v>
      </c>
      <c r="AA717" s="508"/>
      <c r="AB717" s="508"/>
      <c r="AC717" s="508"/>
      <c r="AD717" s="508"/>
      <c r="AE717" s="508"/>
      <c r="AF717" s="508"/>
      <c r="AG717" s="508"/>
      <c r="AH717" s="520"/>
      <c r="AI717" s="520"/>
      <c r="AJ717" s="520"/>
      <c r="AK717" s="521"/>
      <c r="AL717" s="521"/>
      <c r="AM717" s="521"/>
      <c r="AN717" s="508"/>
      <c r="AO717" s="520"/>
    </row>
    <row r="718" spans="2:41" ht="35.1" hidden="1" customHeight="1" x14ac:dyDescent="0.25">
      <c r="B718" s="508">
        <v>710</v>
      </c>
      <c r="C718" s="508" t="s">
        <v>203</v>
      </c>
      <c r="D718" s="509"/>
      <c r="E718" s="542"/>
      <c r="F718" s="511"/>
      <c r="G718" s="516"/>
      <c r="H718" s="544" t="s">
        <v>2006</v>
      </c>
      <c r="I718" s="513" t="s">
        <v>3810</v>
      </c>
      <c r="J718" s="545" t="s">
        <v>2440</v>
      </c>
      <c r="K718" s="515"/>
      <c r="L718" s="508" t="s">
        <v>144</v>
      </c>
      <c r="M718" s="565" t="s">
        <v>3636</v>
      </c>
      <c r="N718" s="508" t="s">
        <v>157</v>
      </c>
      <c r="O718" s="508" t="s">
        <v>179</v>
      </c>
      <c r="P718" s="517">
        <v>1.3</v>
      </c>
      <c r="Q718" s="517">
        <v>1.2</v>
      </c>
      <c r="R718" s="508"/>
      <c r="S718" s="517"/>
      <c r="T718" s="508" t="s">
        <v>172</v>
      </c>
      <c r="U718" s="517"/>
      <c r="V718" s="508"/>
      <c r="W718" s="518">
        <v>76</v>
      </c>
      <c r="X718" s="508"/>
      <c r="Y718" s="517"/>
      <c r="Z718" s="519">
        <f t="shared" si="14"/>
        <v>25.333333333333332</v>
      </c>
      <c r="AA718" s="508"/>
      <c r="AB718" s="508"/>
      <c r="AC718" s="508"/>
      <c r="AD718" s="508"/>
      <c r="AE718" s="508"/>
      <c r="AF718" s="508"/>
      <c r="AG718" s="508"/>
      <c r="AH718" s="520"/>
      <c r="AI718" s="520"/>
      <c r="AJ718" s="520"/>
      <c r="AK718" s="521"/>
      <c r="AL718" s="521"/>
      <c r="AM718" s="521"/>
      <c r="AN718" s="508"/>
      <c r="AO718" s="520"/>
    </row>
    <row r="719" spans="2:41" ht="35.1" hidden="1" customHeight="1" x14ac:dyDescent="0.25">
      <c r="B719" s="508">
        <v>711</v>
      </c>
      <c r="C719" s="508" t="s">
        <v>203</v>
      </c>
      <c r="D719" s="509"/>
      <c r="E719" s="542"/>
      <c r="F719" s="511"/>
      <c r="G719" s="516"/>
      <c r="H719" s="544" t="s">
        <v>1994</v>
      </c>
      <c r="I719" s="513" t="s">
        <v>3810</v>
      </c>
      <c r="J719" s="545" t="s">
        <v>2440</v>
      </c>
      <c r="K719" s="515"/>
      <c r="L719" s="508" t="s">
        <v>144</v>
      </c>
      <c r="M719" s="565" t="s">
        <v>3636</v>
      </c>
      <c r="N719" s="508" t="s">
        <v>152</v>
      </c>
      <c r="O719" s="508" t="s">
        <v>179</v>
      </c>
      <c r="P719" s="517">
        <v>1.27</v>
      </c>
      <c r="Q719" s="517">
        <v>1.04</v>
      </c>
      <c r="R719" s="508"/>
      <c r="S719" s="517"/>
      <c r="T719" s="508" t="s">
        <v>172</v>
      </c>
      <c r="U719" s="517"/>
      <c r="V719" s="508"/>
      <c r="W719" s="518">
        <v>60</v>
      </c>
      <c r="X719" s="508"/>
      <c r="Y719" s="517"/>
      <c r="Z719" s="519">
        <f t="shared" si="14"/>
        <v>20</v>
      </c>
      <c r="AA719" s="508"/>
      <c r="AB719" s="508"/>
      <c r="AC719" s="508"/>
      <c r="AD719" s="508"/>
      <c r="AE719" s="508"/>
      <c r="AF719" s="508"/>
      <c r="AG719" s="508"/>
      <c r="AH719" s="520"/>
      <c r="AI719" s="520"/>
      <c r="AJ719" s="520"/>
      <c r="AK719" s="521"/>
      <c r="AL719" s="521"/>
      <c r="AM719" s="521"/>
      <c r="AN719" s="508"/>
      <c r="AO719" s="520"/>
    </row>
    <row r="720" spans="2:41" ht="35.1" hidden="1" customHeight="1" x14ac:dyDescent="0.25">
      <c r="B720" s="508">
        <v>712</v>
      </c>
      <c r="C720" s="508" t="s">
        <v>203</v>
      </c>
      <c r="D720" s="509"/>
      <c r="E720" s="542"/>
      <c r="F720" s="511"/>
      <c r="G720" s="516"/>
      <c r="H720" s="544" t="s">
        <v>1994</v>
      </c>
      <c r="I720" s="513" t="s">
        <v>3810</v>
      </c>
      <c r="J720" s="545" t="s">
        <v>2440</v>
      </c>
      <c r="K720" s="515"/>
      <c r="L720" s="508" t="s">
        <v>144</v>
      </c>
      <c r="M720" s="565" t="s">
        <v>3636</v>
      </c>
      <c r="N720" s="508" t="s">
        <v>153</v>
      </c>
      <c r="O720" s="508" t="s">
        <v>179</v>
      </c>
      <c r="P720" s="517">
        <v>1.25</v>
      </c>
      <c r="Q720" s="517">
        <v>1.0900000000000001</v>
      </c>
      <c r="R720" s="508"/>
      <c r="S720" s="517"/>
      <c r="T720" s="508" t="s">
        <v>172</v>
      </c>
      <c r="U720" s="517"/>
      <c r="V720" s="508"/>
      <c r="W720" s="518">
        <v>60</v>
      </c>
      <c r="X720" s="508"/>
      <c r="Y720" s="517"/>
      <c r="Z720" s="519">
        <f t="shared" si="14"/>
        <v>20</v>
      </c>
      <c r="AA720" s="508"/>
      <c r="AB720" s="508"/>
      <c r="AC720" s="508"/>
      <c r="AD720" s="508"/>
      <c r="AE720" s="508"/>
      <c r="AF720" s="508"/>
      <c r="AG720" s="508"/>
      <c r="AH720" s="520"/>
      <c r="AI720" s="520"/>
      <c r="AJ720" s="520"/>
      <c r="AK720" s="521"/>
      <c r="AL720" s="521"/>
      <c r="AM720" s="521"/>
      <c r="AN720" s="508"/>
      <c r="AO720" s="520"/>
    </row>
    <row r="721" spans="2:41" ht="35.1" hidden="1" customHeight="1" x14ac:dyDescent="0.25">
      <c r="B721" s="508">
        <v>713</v>
      </c>
      <c r="C721" s="508" t="s">
        <v>203</v>
      </c>
      <c r="D721" s="509"/>
      <c r="E721" s="542"/>
      <c r="F721" s="511"/>
      <c r="G721" s="516"/>
      <c r="H721" s="544" t="s">
        <v>883</v>
      </c>
      <c r="I721" s="513" t="s">
        <v>3810</v>
      </c>
      <c r="J721" s="545" t="s">
        <v>2440</v>
      </c>
      <c r="K721" s="515"/>
      <c r="L721" s="508" t="s">
        <v>144</v>
      </c>
      <c r="M721" s="565" t="s">
        <v>3636</v>
      </c>
      <c r="N721" s="508" t="s">
        <v>152</v>
      </c>
      <c r="O721" s="508" t="s">
        <v>179</v>
      </c>
      <c r="P721" s="517">
        <v>1.1000000000000001</v>
      </c>
      <c r="Q721" s="517"/>
      <c r="R721" s="508"/>
      <c r="S721" s="517"/>
      <c r="T721" s="508" t="s">
        <v>172</v>
      </c>
      <c r="U721" s="517"/>
      <c r="V721" s="508"/>
      <c r="W721" s="518">
        <v>6.43</v>
      </c>
      <c r="X721" s="508"/>
      <c r="Y721" s="517"/>
      <c r="Z721" s="519">
        <f t="shared" si="14"/>
        <v>2.1433333333333331</v>
      </c>
      <c r="AA721" s="508"/>
      <c r="AB721" s="508"/>
      <c r="AC721" s="508"/>
      <c r="AD721" s="508"/>
      <c r="AE721" s="508"/>
      <c r="AF721" s="508"/>
      <c r="AG721" s="508"/>
      <c r="AH721" s="520"/>
      <c r="AI721" s="520"/>
      <c r="AJ721" s="520"/>
      <c r="AK721" s="521"/>
      <c r="AL721" s="521"/>
      <c r="AM721" s="521"/>
      <c r="AN721" s="508"/>
      <c r="AO721" s="520"/>
    </row>
    <row r="722" spans="2:41" ht="35.1" hidden="1" customHeight="1" x14ac:dyDescent="0.25">
      <c r="B722" s="508">
        <v>714</v>
      </c>
      <c r="C722" s="508" t="s">
        <v>203</v>
      </c>
      <c r="D722" s="523" t="s">
        <v>882</v>
      </c>
      <c r="E722" s="542"/>
      <c r="F722" s="511"/>
      <c r="G722" s="516"/>
      <c r="H722" s="544" t="s">
        <v>883</v>
      </c>
      <c r="I722" s="513" t="s">
        <v>3810</v>
      </c>
      <c r="J722" s="545" t="s">
        <v>2440</v>
      </c>
      <c r="K722" s="515" t="s">
        <v>70</v>
      </c>
      <c r="L722" s="508" t="s">
        <v>144</v>
      </c>
      <c r="M722" s="565" t="s">
        <v>3636</v>
      </c>
      <c r="N722" s="508" t="s">
        <v>152</v>
      </c>
      <c r="O722" s="508" t="s">
        <v>180</v>
      </c>
      <c r="P722" s="517">
        <v>1.67</v>
      </c>
      <c r="Q722" s="517">
        <v>0.64</v>
      </c>
      <c r="R722" s="508"/>
      <c r="S722" s="517"/>
      <c r="T722" s="508" t="s">
        <v>172</v>
      </c>
      <c r="U722" s="517"/>
      <c r="V722" s="508"/>
      <c r="W722" s="518">
        <v>6.43</v>
      </c>
      <c r="X722" s="508"/>
      <c r="Y722" s="517"/>
      <c r="Z722" s="519">
        <f t="shared" si="14"/>
        <v>2.1433333333333331</v>
      </c>
      <c r="AA722" s="508"/>
      <c r="AB722" s="508"/>
      <c r="AC722" s="508"/>
      <c r="AD722" s="508"/>
      <c r="AE722" s="508"/>
      <c r="AF722" s="508"/>
      <c r="AG722" s="508"/>
      <c r="AH722" s="520"/>
      <c r="AI722" s="520"/>
      <c r="AJ722" s="520"/>
      <c r="AK722" s="521"/>
      <c r="AL722" s="521"/>
      <c r="AM722" s="521"/>
      <c r="AN722" s="508"/>
      <c r="AO722" s="520"/>
    </row>
    <row r="723" spans="2:41" ht="35.1" hidden="1" customHeight="1" x14ac:dyDescent="0.25">
      <c r="B723" s="508">
        <v>715</v>
      </c>
      <c r="C723" s="508" t="s">
        <v>203</v>
      </c>
      <c r="D723" s="509"/>
      <c r="E723" s="542"/>
      <c r="F723" s="511"/>
      <c r="G723" s="516"/>
      <c r="H723" s="544" t="s">
        <v>2009</v>
      </c>
      <c r="I723" s="513" t="s">
        <v>3810</v>
      </c>
      <c r="J723" s="545" t="s">
        <v>2440</v>
      </c>
      <c r="K723" s="515"/>
      <c r="L723" s="508" t="s">
        <v>144</v>
      </c>
      <c r="M723" s="565" t="s">
        <v>3636</v>
      </c>
      <c r="N723" s="508" t="s">
        <v>154</v>
      </c>
      <c r="O723" s="508" t="s">
        <v>179</v>
      </c>
      <c r="P723" s="517">
        <v>1.3</v>
      </c>
      <c r="Q723" s="517">
        <v>1.1000000000000001</v>
      </c>
      <c r="R723" s="508"/>
      <c r="S723" s="517"/>
      <c r="T723" s="508" t="s">
        <v>172</v>
      </c>
      <c r="U723" s="517"/>
      <c r="V723" s="508"/>
      <c r="W723" s="518">
        <v>63</v>
      </c>
      <c r="X723" s="508"/>
      <c r="Y723" s="517"/>
      <c r="Z723" s="519">
        <f t="shared" si="14"/>
        <v>21</v>
      </c>
      <c r="AA723" s="508"/>
      <c r="AB723" s="508"/>
      <c r="AC723" s="508"/>
      <c r="AD723" s="508"/>
      <c r="AE723" s="508"/>
      <c r="AF723" s="508"/>
      <c r="AG723" s="508"/>
      <c r="AH723" s="520"/>
      <c r="AI723" s="520"/>
      <c r="AJ723" s="520"/>
      <c r="AK723" s="521"/>
      <c r="AL723" s="521"/>
      <c r="AM723" s="521"/>
      <c r="AN723" s="508"/>
      <c r="AO723" s="520"/>
    </row>
    <row r="724" spans="2:41" ht="35.1" hidden="1" customHeight="1" x14ac:dyDescent="0.25">
      <c r="B724" s="508">
        <v>716</v>
      </c>
      <c r="C724" s="508" t="s">
        <v>203</v>
      </c>
      <c r="D724" s="509"/>
      <c r="E724" s="542"/>
      <c r="F724" s="511"/>
      <c r="G724" s="516"/>
      <c r="H724" s="544" t="s">
        <v>2011</v>
      </c>
      <c r="I724" s="513" t="s">
        <v>3810</v>
      </c>
      <c r="J724" s="545" t="s">
        <v>2440</v>
      </c>
      <c r="K724" s="515"/>
      <c r="L724" s="508" t="s">
        <v>144</v>
      </c>
      <c r="M724" s="565" t="s">
        <v>3636</v>
      </c>
      <c r="N724" s="508" t="s">
        <v>154</v>
      </c>
      <c r="O724" s="508" t="s">
        <v>181</v>
      </c>
      <c r="P724" s="517">
        <v>2</v>
      </c>
      <c r="Q724" s="517">
        <v>1.8</v>
      </c>
      <c r="R724" s="508"/>
      <c r="S724" s="517"/>
      <c r="T724" s="508" t="s">
        <v>172</v>
      </c>
      <c r="U724" s="517"/>
      <c r="V724" s="508"/>
      <c r="W724" s="518">
        <v>63</v>
      </c>
      <c r="X724" s="508"/>
      <c r="Y724" s="517"/>
      <c r="Z724" s="519">
        <f t="shared" si="14"/>
        <v>21</v>
      </c>
      <c r="AA724" s="508"/>
      <c r="AB724" s="508"/>
      <c r="AC724" s="508"/>
      <c r="AD724" s="508"/>
      <c r="AE724" s="508"/>
      <c r="AF724" s="508"/>
      <c r="AG724" s="508"/>
      <c r="AH724" s="520"/>
      <c r="AI724" s="520"/>
      <c r="AJ724" s="520"/>
      <c r="AK724" s="521"/>
      <c r="AL724" s="521"/>
      <c r="AM724" s="521"/>
      <c r="AN724" s="508"/>
      <c r="AO724" s="520"/>
    </row>
    <row r="725" spans="2:41" ht="35.1" hidden="1" customHeight="1" x14ac:dyDescent="0.25">
      <c r="B725" s="508">
        <v>717</v>
      </c>
      <c r="C725" s="508" t="s">
        <v>203</v>
      </c>
      <c r="D725" s="509"/>
      <c r="E725" s="542"/>
      <c r="F725" s="511"/>
      <c r="G725" s="516"/>
      <c r="H725" s="544" t="s">
        <v>2012</v>
      </c>
      <c r="I725" s="513" t="s">
        <v>3810</v>
      </c>
      <c r="J725" s="545" t="s">
        <v>2440</v>
      </c>
      <c r="K725" s="515"/>
      <c r="L725" s="508" t="s">
        <v>144</v>
      </c>
      <c r="M725" s="565" t="s">
        <v>3636</v>
      </c>
      <c r="N725" s="508" t="s">
        <v>155</v>
      </c>
      <c r="O725" s="508" t="s">
        <v>180</v>
      </c>
      <c r="P725" s="517">
        <v>1.7</v>
      </c>
      <c r="Q725" s="517">
        <v>1.5</v>
      </c>
      <c r="R725" s="508"/>
      <c r="S725" s="517"/>
      <c r="T725" s="508" t="s">
        <v>172</v>
      </c>
      <c r="U725" s="517"/>
      <c r="V725" s="508"/>
      <c r="W725" s="518">
        <v>63</v>
      </c>
      <c r="X725" s="508"/>
      <c r="Y725" s="517"/>
      <c r="Z725" s="519">
        <f t="shared" si="14"/>
        <v>21</v>
      </c>
      <c r="AA725" s="508"/>
      <c r="AB725" s="508"/>
      <c r="AC725" s="508"/>
      <c r="AD725" s="508"/>
      <c r="AE725" s="508"/>
      <c r="AF725" s="508"/>
      <c r="AG725" s="508"/>
      <c r="AH725" s="520"/>
      <c r="AI725" s="520"/>
      <c r="AJ725" s="520"/>
      <c r="AK725" s="521"/>
      <c r="AL725" s="521"/>
      <c r="AM725" s="521"/>
      <c r="AN725" s="508"/>
      <c r="AO725" s="520"/>
    </row>
    <row r="726" spans="2:41" ht="35.1" hidden="1" customHeight="1" x14ac:dyDescent="0.25">
      <c r="B726" s="508">
        <v>718</v>
      </c>
      <c r="C726" s="508" t="s">
        <v>203</v>
      </c>
      <c r="D726" s="509"/>
      <c r="E726" s="542"/>
      <c r="F726" s="511"/>
      <c r="G726" s="516"/>
      <c r="H726" s="544" t="s">
        <v>1066</v>
      </c>
      <c r="I726" s="513" t="s">
        <v>3810</v>
      </c>
      <c r="J726" s="545" t="s">
        <v>2440</v>
      </c>
      <c r="K726" s="515"/>
      <c r="L726" s="508" t="s">
        <v>144</v>
      </c>
      <c r="M726" s="565" t="s">
        <v>3636</v>
      </c>
      <c r="N726" s="508" t="s">
        <v>154</v>
      </c>
      <c r="O726" s="508" t="s">
        <v>179</v>
      </c>
      <c r="P726" s="517">
        <v>1.3</v>
      </c>
      <c r="Q726" s="517">
        <v>1.1000000000000001</v>
      </c>
      <c r="R726" s="508"/>
      <c r="S726" s="517"/>
      <c r="T726" s="508" t="s">
        <v>172</v>
      </c>
      <c r="U726" s="517"/>
      <c r="V726" s="508"/>
      <c r="W726" s="518">
        <v>52</v>
      </c>
      <c r="X726" s="508"/>
      <c r="Y726" s="517"/>
      <c r="Z726" s="519">
        <f t="shared" si="14"/>
        <v>17.333333333333332</v>
      </c>
      <c r="AA726" s="508"/>
      <c r="AB726" s="508"/>
      <c r="AC726" s="508"/>
      <c r="AD726" s="508"/>
      <c r="AE726" s="508"/>
      <c r="AF726" s="508"/>
      <c r="AG726" s="508"/>
      <c r="AH726" s="520"/>
      <c r="AI726" s="520"/>
      <c r="AJ726" s="520"/>
      <c r="AK726" s="521"/>
      <c r="AL726" s="521"/>
      <c r="AM726" s="521"/>
      <c r="AN726" s="545" t="s">
        <v>447</v>
      </c>
      <c r="AO726" s="520"/>
    </row>
    <row r="727" spans="2:41" ht="35.1" hidden="1" customHeight="1" x14ac:dyDescent="0.25">
      <c r="B727" s="508">
        <v>719</v>
      </c>
      <c r="C727" s="508" t="s">
        <v>203</v>
      </c>
      <c r="D727" s="509"/>
      <c r="E727" s="542"/>
      <c r="F727" s="511"/>
      <c r="G727" s="516"/>
      <c r="H727" s="544" t="s">
        <v>2005</v>
      </c>
      <c r="I727" s="513" t="s">
        <v>3810</v>
      </c>
      <c r="J727" s="545" t="s">
        <v>2440</v>
      </c>
      <c r="K727" s="515"/>
      <c r="L727" s="508" t="s">
        <v>144</v>
      </c>
      <c r="M727" s="565" t="s">
        <v>3636</v>
      </c>
      <c r="N727" s="508" t="s">
        <v>153</v>
      </c>
      <c r="O727" s="508" t="s">
        <v>179</v>
      </c>
      <c r="P727" s="517">
        <v>1.1000000000000001</v>
      </c>
      <c r="Q727" s="517">
        <v>0.9</v>
      </c>
      <c r="R727" s="508" t="s">
        <v>775</v>
      </c>
      <c r="S727" s="517">
        <v>1.3</v>
      </c>
      <c r="T727" s="508" t="s">
        <v>172</v>
      </c>
      <c r="U727" s="519">
        <v>0.9</v>
      </c>
      <c r="V727" s="545">
        <v>28</v>
      </c>
      <c r="W727" s="546">
        <v>60</v>
      </c>
      <c r="X727" s="508"/>
      <c r="Y727" s="517"/>
      <c r="Z727" s="519"/>
      <c r="AA727" s="508"/>
      <c r="AB727" s="508" t="s">
        <v>166</v>
      </c>
      <c r="AC727" s="508"/>
      <c r="AD727" s="508"/>
      <c r="AE727" s="508"/>
      <c r="AF727" s="508"/>
      <c r="AG727" s="508"/>
      <c r="AH727" s="520"/>
      <c r="AI727" s="520"/>
      <c r="AJ727" s="520"/>
      <c r="AK727" s="521"/>
      <c r="AL727" s="521"/>
      <c r="AM727" s="521"/>
      <c r="AN727" s="545" t="s">
        <v>447</v>
      </c>
      <c r="AO727" s="520"/>
    </row>
    <row r="728" spans="2:41" ht="35.1" hidden="1" customHeight="1" x14ac:dyDescent="0.25">
      <c r="B728" s="508">
        <v>720</v>
      </c>
      <c r="C728" s="508" t="s">
        <v>203</v>
      </c>
      <c r="D728" s="523" t="s">
        <v>2484</v>
      </c>
      <c r="E728" s="544" t="s">
        <v>2458</v>
      </c>
      <c r="F728" s="511"/>
      <c r="G728" s="516"/>
      <c r="H728" s="544" t="s">
        <v>2739</v>
      </c>
      <c r="I728" s="513" t="s">
        <v>3810</v>
      </c>
      <c r="J728" s="545" t="s">
        <v>2440</v>
      </c>
      <c r="K728" s="515"/>
      <c r="L728" s="508" t="s">
        <v>144</v>
      </c>
      <c r="M728" s="565" t="s">
        <v>3636</v>
      </c>
      <c r="N728" s="508" t="s">
        <v>154</v>
      </c>
      <c r="O728" s="508" t="s">
        <v>179</v>
      </c>
      <c r="P728" s="517">
        <v>1.3</v>
      </c>
      <c r="Q728" s="517">
        <v>0.8</v>
      </c>
      <c r="R728" s="508" t="s">
        <v>775</v>
      </c>
      <c r="S728" s="517">
        <v>1.3</v>
      </c>
      <c r="T728" s="508" t="s">
        <v>172</v>
      </c>
      <c r="U728" s="517">
        <v>1</v>
      </c>
      <c r="V728" s="508">
        <v>29</v>
      </c>
      <c r="W728" s="546">
        <v>40</v>
      </c>
      <c r="X728" s="508"/>
      <c r="Y728" s="517"/>
      <c r="Z728" s="519"/>
      <c r="AA728" s="508"/>
      <c r="AB728" s="508" t="s">
        <v>166</v>
      </c>
      <c r="AC728" s="508"/>
      <c r="AD728" s="508"/>
      <c r="AE728" s="508"/>
      <c r="AF728" s="508"/>
      <c r="AG728" s="508"/>
      <c r="AH728" s="520"/>
      <c r="AI728" s="520"/>
      <c r="AJ728" s="520"/>
      <c r="AK728" s="521"/>
      <c r="AL728" s="521"/>
      <c r="AM728" s="521"/>
      <c r="AN728" s="545" t="s">
        <v>447</v>
      </c>
      <c r="AO728" s="520"/>
    </row>
    <row r="729" spans="2:41" ht="35.1" hidden="1" customHeight="1" x14ac:dyDescent="0.25">
      <c r="B729" s="508">
        <v>721</v>
      </c>
      <c r="C729" s="508" t="s">
        <v>203</v>
      </c>
      <c r="D729" s="523" t="s">
        <v>2484</v>
      </c>
      <c r="E729" s="544" t="s">
        <v>2458</v>
      </c>
      <c r="F729" s="511"/>
      <c r="G729" s="516"/>
      <c r="H729" s="544" t="s">
        <v>2740</v>
      </c>
      <c r="I729" s="513" t="s">
        <v>3810</v>
      </c>
      <c r="J729" s="545" t="s">
        <v>2440</v>
      </c>
      <c r="K729" s="515"/>
      <c r="L729" s="508" t="s">
        <v>144</v>
      </c>
      <c r="M729" s="565" t="s">
        <v>3636</v>
      </c>
      <c r="N729" s="508" t="s">
        <v>157</v>
      </c>
      <c r="O729" s="508" t="s">
        <v>182</v>
      </c>
      <c r="P729" s="517">
        <v>2.2999999999999998</v>
      </c>
      <c r="Q729" s="517">
        <v>2.12</v>
      </c>
      <c r="R729" s="508" t="s">
        <v>776</v>
      </c>
      <c r="S729" s="517">
        <v>2.5</v>
      </c>
      <c r="T729" s="508" t="s">
        <v>172</v>
      </c>
      <c r="U729" s="517">
        <v>1</v>
      </c>
      <c r="V729" s="508">
        <v>29</v>
      </c>
      <c r="W729" s="518">
        <v>76</v>
      </c>
      <c r="X729" s="508"/>
      <c r="Y729" s="517"/>
      <c r="Z729" s="519"/>
      <c r="AA729" s="508"/>
      <c r="AB729" s="545" t="s">
        <v>166</v>
      </c>
      <c r="AC729" s="508"/>
      <c r="AD729" s="508"/>
      <c r="AE729" s="508"/>
      <c r="AF729" s="508"/>
      <c r="AG729" s="508"/>
      <c r="AH729" s="520"/>
      <c r="AI729" s="520"/>
      <c r="AJ729" s="520"/>
      <c r="AK729" s="521"/>
      <c r="AL729" s="521"/>
      <c r="AM729" s="521"/>
      <c r="AN729" s="545" t="s">
        <v>447</v>
      </c>
      <c r="AO729" s="520"/>
    </row>
    <row r="730" spans="2:41" ht="35.1" hidden="1" customHeight="1" x14ac:dyDescent="0.25">
      <c r="B730" s="508">
        <v>722</v>
      </c>
      <c r="C730" s="508" t="s">
        <v>203</v>
      </c>
      <c r="D730" s="523" t="s">
        <v>2478</v>
      </c>
      <c r="E730" s="544" t="s">
        <v>2461</v>
      </c>
      <c r="F730" s="511"/>
      <c r="G730" s="516"/>
      <c r="H730" s="516" t="s">
        <v>2744</v>
      </c>
      <c r="I730" s="513" t="s">
        <v>3810</v>
      </c>
      <c r="J730" s="545" t="s">
        <v>2440</v>
      </c>
      <c r="K730" s="515"/>
      <c r="L730" s="508" t="s">
        <v>144</v>
      </c>
      <c r="M730" s="565" t="s">
        <v>3636</v>
      </c>
      <c r="N730" s="508" t="s">
        <v>154</v>
      </c>
      <c r="O730" s="508" t="s">
        <v>179</v>
      </c>
      <c r="P730" s="517">
        <v>1.2</v>
      </c>
      <c r="Q730" s="517">
        <v>0.6</v>
      </c>
      <c r="R730" s="508" t="s">
        <v>772</v>
      </c>
      <c r="S730" s="517">
        <v>1</v>
      </c>
      <c r="T730" s="508" t="s">
        <v>173</v>
      </c>
      <c r="U730" s="517"/>
      <c r="V730" s="508"/>
      <c r="W730" s="518"/>
      <c r="X730" s="508"/>
      <c r="Y730" s="517"/>
      <c r="Z730" s="519"/>
      <c r="AA730" s="508"/>
      <c r="AB730" s="508"/>
      <c r="AC730" s="508"/>
      <c r="AD730" s="508"/>
      <c r="AE730" s="508"/>
      <c r="AF730" s="508"/>
      <c r="AG730" s="508"/>
      <c r="AH730" s="520"/>
      <c r="AI730" s="520"/>
      <c r="AJ730" s="520"/>
      <c r="AK730" s="521"/>
      <c r="AL730" s="521"/>
      <c r="AM730" s="521"/>
      <c r="AN730" s="508"/>
      <c r="AO730" s="520"/>
    </row>
    <row r="731" spans="2:41" ht="35.1" hidden="1" customHeight="1" x14ac:dyDescent="0.25">
      <c r="B731" s="508">
        <v>723</v>
      </c>
      <c r="C731" s="508" t="s">
        <v>203</v>
      </c>
      <c r="D731" s="509"/>
      <c r="E731" s="542"/>
      <c r="F731" s="511"/>
      <c r="G731" s="516"/>
      <c r="H731" s="544" t="s">
        <v>2744</v>
      </c>
      <c r="I731" s="513" t="s">
        <v>3810</v>
      </c>
      <c r="J731" s="545" t="s">
        <v>2440</v>
      </c>
      <c r="K731" s="515"/>
      <c r="L731" s="508" t="s">
        <v>144</v>
      </c>
      <c r="M731" s="565" t="s">
        <v>3637</v>
      </c>
      <c r="N731" s="508" t="s">
        <v>154</v>
      </c>
      <c r="O731" s="508" t="s">
        <v>179</v>
      </c>
      <c r="P731" s="517">
        <v>1.2</v>
      </c>
      <c r="Q731" s="517">
        <v>0.65</v>
      </c>
      <c r="R731" s="508"/>
      <c r="S731" s="517"/>
      <c r="T731" s="508" t="s">
        <v>173</v>
      </c>
      <c r="U731" s="517"/>
      <c r="V731" s="508"/>
      <c r="W731" s="518">
        <v>60</v>
      </c>
      <c r="X731" s="508"/>
      <c r="Y731" s="517"/>
      <c r="Z731" s="519">
        <f>W731/3</f>
        <v>20</v>
      </c>
      <c r="AA731" s="508"/>
      <c r="AB731" s="508"/>
      <c r="AC731" s="508"/>
      <c r="AD731" s="508"/>
      <c r="AE731" s="508"/>
      <c r="AF731" s="508"/>
      <c r="AG731" s="508"/>
      <c r="AH731" s="520"/>
      <c r="AI731" s="520"/>
      <c r="AJ731" s="520"/>
      <c r="AK731" s="521"/>
      <c r="AL731" s="521"/>
      <c r="AM731" s="521"/>
      <c r="AN731" s="545" t="s">
        <v>447</v>
      </c>
      <c r="AO731" s="520"/>
    </row>
    <row r="732" spans="2:41" ht="35.1" hidden="1" customHeight="1" x14ac:dyDescent="0.25">
      <c r="B732" s="508">
        <v>724</v>
      </c>
      <c r="C732" s="508" t="s">
        <v>203</v>
      </c>
      <c r="D732" s="509"/>
      <c r="E732" s="542"/>
      <c r="F732" s="511"/>
      <c r="G732" s="516"/>
      <c r="H732" s="544" t="s">
        <v>2745</v>
      </c>
      <c r="I732" s="513" t="s">
        <v>3810</v>
      </c>
      <c r="J732" s="545" t="s">
        <v>2440</v>
      </c>
      <c r="K732" s="515"/>
      <c r="L732" s="508" t="s">
        <v>144</v>
      </c>
      <c r="M732" s="565" t="s">
        <v>3637</v>
      </c>
      <c r="N732" s="508" t="s">
        <v>157</v>
      </c>
      <c r="O732" s="508" t="s">
        <v>180</v>
      </c>
      <c r="P732" s="517">
        <v>1.5</v>
      </c>
      <c r="Q732" s="517">
        <v>0.9</v>
      </c>
      <c r="R732" s="508"/>
      <c r="S732" s="517"/>
      <c r="T732" s="508" t="s">
        <v>173</v>
      </c>
      <c r="U732" s="517"/>
      <c r="V732" s="508"/>
      <c r="W732" s="518">
        <v>60</v>
      </c>
      <c r="X732" s="508"/>
      <c r="Y732" s="517"/>
      <c r="Z732" s="519">
        <f>W732/3</f>
        <v>20</v>
      </c>
      <c r="AA732" s="508"/>
      <c r="AB732" s="508"/>
      <c r="AC732" s="508"/>
      <c r="AD732" s="508"/>
      <c r="AE732" s="508"/>
      <c r="AF732" s="508"/>
      <c r="AG732" s="508"/>
      <c r="AH732" s="520"/>
      <c r="AI732" s="520"/>
      <c r="AJ732" s="520"/>
      <c r="AK732" s="521"/>
      <c r="AL732" s="521"/>
      <c r="AM732" s="521"/>
      <c r="AN732" s="508"/>
      <c r="AO732" s="520"/>
    </row>
    <row r="733" spans="2:41" ht="35.1" hidden="1" customHeight="1" x14ac:dyDescent="0.25">
      <c r="B733" s="508">
        <v>725</v>
      </c>
      <c r="C733" s="508" t="s">
        <v>203</v>
      </c>
      <c r="D733" s="523" t="s">
        <v>2476</v>
      </c>
      <c r="E733" s="544" t="s">
        <v>2462</v>
      </c>
      <c r="F733" s="511"/>
      <c r="G733" s="516"/>
      <c r="H733" s="544" t="s">
        <v>2742</v>
      </c>
      <c r="I733" s="513" t="s">
        <v>3810</v>
      </c>
      <c r="J733" s="545" t="s">
        <v>2440</v>
      </c>
      <c r="K733" s="515"/>
      <c r="L733" s="508" t="s">
        <v>144</v>
      </c>
      <c r="M733" s="565" t="s">
        <v>3637</v>
      </c>
      <c r="N733" s="508" t="s">
        <v>157</v>
      </c>
      <c r="O733" s="508" t="s">
        <v>180</v>
      </c>
      <c r="P733" s="517">
        <v>1.5</v>
      </c>
      <c r="Q733" s="517">
        <v>0.9</v>
      </c>
      <c r="R733" s="508" t="s">
        <v>776</v>
      </c>
      <c r="S733" s="517">
        <v>2.5</v>
      </c>
      <c r="T733" s="508" t="s">
        <v>173</v>
      </c>
      <c r="U733" s="517">
        <v>1.3</v>
      </c>
      <c r="V733" s="508">
        <v>32</v>
      </c>
      <c r="W733" s="518">
        <v>60</v>
      </c>
      <c r="X733" s="508"/>
      <c r="Y733" s="517"/>
      <c r="Z733" s="519"/>
      <c r="AA733" s="508"/>
      <c r="AB733" s="545" t="s">
        <v>166</v>
      </c>
      <c r="AC733" s="508"/>
      <c r="AD733" s="508"/>
      <c r="AE733" s="508"/>
      <c r="AF733" s="508"/>
      <c r="AG733" s="508"/>
      <c r="AH733" s="520"/>
      <c r="AI733" s="520"/>
      <c r="AJ733" s="520"/>
      <c r="AK733" s="521"/>
      <c r="AL733" s="521"/>
      <c r="AM733" s="521"/>
      <c r="AN733" s="545" t="s">
        <v>447</v>
      </c>
      <c r="AO733" s="520"/>
    </row>
    <row r="734" spans="2:41" ht="35.1" hidden="1" customHeight="1" x14ac:dyDescent="0.25">
      <c r="B734" s="508">
        <v>726</v>
      </c>
      <c r="C734" s="508" t="s">
        <v>203</v>
      </c>
      <c r="D734" s="523" t="s">
        <v>2471</v>
      </c>
      <c r="E734" s="544" t="s">
        <v>2463</v>
      </c>
      <c r="F734" s="511"/>
      <c r="G734" s="516"/>
      <c r="H734" s="524" t="s">
        <v>2243</v>
      </c>
      <c r="I734" s="513" t="s">
        <v>3810</v>
      </c>
      <c r="J734" s="545" t="s">
        <v>2440</v>
      </c>
      <c r="K734" s="515"/>
      <c r="L734" s="508" t="s">
        <v>144</v>
      </c>
      <c r="M734" s="565" t="s">
        <v>3636</v>
      </c>
      <c r="N734" s="508" t="s">
        <v>154</v>
      </c>
      <c r="O734" s="508" t="s">
        <v>179</v>
      </c>
      <c r="P734" s="517">
        <v>1.3</v>
      </c>
      <c r="Q734" s="517">
        <v>0.7</v>
      </c>
      <c r="R734" s="508" t="s">
        <v>775</v>
      </c>
      <c r="S734" s="517">
        <v>1.3</v>
      </c>
      <c r="T734" s="508" t="s">
        <v>173</v>
      </c>
      <c r="U734" s="517"/>
      <c r="V734" s="508"/>
      <c r="W734" s="518"/>
      <c r="X734" s="508"/>
      <c r="Y734" s="517"/>
      <c r="Z734" s="519"/>
      <c r="AA734" s="508"/>
      <c r="AB734" s="508"/>
      <c r="AC734" s="508"/>
      <c r="AD734" s="508"/>
      <c r="AE734" s="508"/>
      <c r="AF734" s="508"/>
      <c r="AG734" s="508"/>
      <c r="AH734" s="520"/>
      <c r="AI734" s="520"/>
      <c r="AJ734" s="520"/>
      <c r="AK734" s="521"/>
      <c r="AL734" s="521"/>
      <c r="AM734" s="521"/>
      <c r="AN734" s="508"/>
      <c r="AO734" s="520"/>
    </row>
    <row r="735" spans="2:41" ht="35.1" hidden="1" customHeight="1" x14ac:dyDescent="0.25">
      <c r="B735" s="508">
        <v>727</v>
      </c>
      <c r="C735" s="508" t="s">
        <v>203</v>
      </c>
      <c r="D735" s="509"/>
      <c r="E735" s="542"/>
      <c r="F735" s="511"/>
      <c r="G735" s="516"/>
      <c r="H735" s="544" t="s">
        <v>2243</v>
      </c>
      <c r="I735" s="513" t="s">
        <v>3810</v>
      </c>
      <c r="J735" s="545" t="s">
        <v>2440</v>
      </c>
      <c r="K735" s="515"/>
      <c r="L735" s="508" t="s">
        <v>144</v>
      </c>
      <c r="M735" s="565" t="s">
        <v>3636</v>
      </c>
      <c r="N735" s="508" t="s">
        <v>154</v>
      </c>
      <c r="O735" s="508" t="s">
        <v>179</v>
      </c>
      <c r="P735" s="517">
        <v>1.3</v>
      </c>
      <c r="Q735" s="517">
        <v>0.7</v>
      </c>
      <c r="R735" s="508" t="s">
        <v>775</v>
      </c>
      <c r="S735" s="517">
        <v>1.3</v>
      </c>
      <c r="T735" s="508" t="s">
        <v>173</v>
      </c>
      <c r="U735" s="517">
        <v>1.1000000000000001</v>
      </c>
      <c r="V735" s="508">
        <v>26</v>
      </c>
      <c r="W735" s="518">
        <v>52</v>
      </c>
      <c r="X735" s="508"/>
      <c r="Y735" s="517"/>
      <c r="Z735" s="519"/>
      <c r="AA735" s="508"/>
      <c r="AB735" s="508" t="s">
        <v>166</v>
      </c>
      <c r="AC735" s="508"/>
      <c r="AD735" s="508"/>
      <c r="AE735" s="508"/>
      <c r="AF735" s="508"/>
      <c r="AG735" s="508"/>
      <c r="AH735" s="520"/>
      <c r="AI735" s="520"/>
      <c r="AJ735" s="520"/>
      <c r="AK735" s="521"/>
      <c r="AL735" s="521"/>
      <c r="AM735" s="521"/>
      <c r="AN735" s="545" t="s">
        <v>447</v>
      </c>
      <c r="AO735" s="520"/>
    </row>
    <row r="736" spans="2:41" ht="35.1" hidden="1" customHeight="1" x14ac:dyDescent="0.25">
      <c r="B736" s="508">
        <v>728</v>
      </c>
      <c r="C736" s="508" t="s">
        <v>203</v>
      </c>
      <c r="D736" s="523" t="s">
        <v>2474</v>
      </c>
      <c r="E736" s="544" t="s">
        <v>2464</v>
      </c>
      <c r="F736" s="511"/>
      <c r="G736" s="516"/>
      <c r="H736" s="524" t="s">
        <v>2148</v>
      </c>
      <c r="I736" s="513" t="s">
        <v>3810</v>
      </c>
      <c r="J736" s="545" t="s">
        <v>2440</v>
      </c>
      <c r="K736" s="515"/>
      <c r="L736" s="508" t="s">
        <v>144</v>
      </c>
      <c r="M736" s="565" t="s">
        <v>3636</v>
      </c>
      <c r="N736" s="508" t="s">
        <v>154</v>
      </c>
      <c r="O736" s="508" t="s">
        <v>179</v>
      </c>
      <c r="P736" s="517">
        <v>1.3</v>
      </c>
      <c r="Q736" s="517">
        <v>0.9</v>
      </c>
      <c r="R736" s="508" t="s">
        <v>774</v>
      </c>
      <c r="S736" s="517">
        <v>1.4</v>
      </c>
      <c r="T736" s="508" t="s">
        <v>172</v>
      </c>
      <c r="U736" s="517"/>
      <c r="V736" s="508"/>
      <c r="W736" s="518"/>
      <c r="X736" s="508"/>
      <c r="Y736" s="517"/>
      <c r="Z736" s="519"/>
      <c r="AA736" s="508"/>
      <c r="AB736" s="508"/>
      <c r="AC736" s="508"/>
      <c r="AD736" s="508"/>
      <c r="AE736" s="508"/>
      <c r="AF736" s="508"/>
      <c r="AG736" s="508"/>
      <c r="AH736" s="520"/>
      <c r="AI736" s="520"/>
      <c r="AJ736" s="520"/>
      <c r="AK736" s="521"/>
      <c r="AL736" s="521"/>
      <c r="AM736" s="521"/>
      <c r="AN736" s="508"/>
      <c r="AO736" s="520"/>
    </row>
    <row r="737" spans="2:41" ht="35.1" hidden="1" customHeight="1" x14ac:dyDescent="0.25">
      <c r="B737" s="508">
        <v>729</v>
      </c>
      <c r="C737" s="508" t="s">
        <v>203</v>
      </c>
      <c r="D737" s="523" t="s">
        <v>2472</v>
      </c>
      <c r="E737" s="544" t="s">
        <v>2465</v>
      </c>
      <c r="F737" s="511"/>
      <c r="G737" s="516"/>
      <c r="H737" s="544" t="s">
        <v>2244</v>
      </c>
      <c r="I737" s="513" t="s">
        <v>3810</v>
      </c>
      <c r="J737" s="545" t="s">
        <v>2440</v>
      </c>
      <c r="K737" s="515"/>
      <c r="L737" s="508" t="s">
        <v>144</v>
      </c>
      <c r="M737" s="565" t="s">
        <v>3637</v>
      </c>
      <c r="N737" s="508" t="s">
        <v>154</v>
      </c>
      <c r="O737" s="508" t="s">
        <v>179</v>
      </c>
      <c r="P737" s="517">
        <v>1.2</v>
      </c>
      <c r="Q737" s="517">
        <v>0.6</v>
      </c>
      <c r="R737" s="508" t="s">
        <v>774</v>
      </c>
      <c r="S737" s="517">
        <v>1.4</v>
      </c>
      <c r="T737" s="508" t="s">
        <v>173</v>
      </c>
      <c r="U737" s="517">
        <v>1.2</v>
      </c>
      <c r="V737" s="508">
        <v>29</v>
      </c>
      <c r="W737" s="518">
        <v>52</v>
      </c>
      <c r="X737" s="508"/>
      <c r="Y737" s="517"/>
      <c r="Z737" s="519"/>
      <c r="AA737" s="508"/>
      <c r="AB737" s="508" t="s">
        <v>166</v>
      </c>
      <c r="AC737" s="508"/>
      <c r="AD737" s="508"/>
      <c r="AE737" s="508"/>
      <c r="AF737" s="508"/>
      <c r="AG737" s="508"/>
      <c r="AH737" s="520"/>
      <c r="AI737" s="520"/>
      <c r="AJ737" s="520"/>
      <c r="AK737" s="521"/>
      <c r="AL737" s="521"/>
      <c r="AM737" s="521"/>
      <c r="AN737" s="508" t="s">
        <v>447</v>
      </c>
      <c r="AO737" s="520"/>
    </row>
    <row r="738" spans="2:41" ht="35.1" hidden="1" customHeight="1" x14ac:dyDescent="0.25">
      <c r="B738" s="508">
        <v>730</v>
      </c>
      <c r="C738" s="508" t="s">
        <v>203</v>
      </c>
      <c r="D738" s="509"/>
      <c r="E738" s="542"/>
      <c r="F738" s="511"/>
      <c r="G738" s="516"/>
      <c r="H738" s="544" t="s">
        <v>2743</v>
      </c>
      <c r="I738" s="513" t="s">
        <v>3810</v>
      </c>
      <c r="J738" s="545" t="s">
        <v>2440</v>
      </c>
      <c r="K738" s="515"/>
      <c r="L738" s="508" t="s">
        <v>144</v>
      </c>
      <c r="M738" s="565" t="s">
        <v>3637</v>
      </c>
      <c r="N738" s="508" t="s">
        <v>154</v>
      </c>
      <c r="O738" s="508" t="s">
        <v>179</v>
      </c>
      <c r="P738" s="517">
        <v>1.2</v>
      </c>
      <c r="Q738" s="517">
        <v>0.6</v>
      </c>
      <c r="R738" s="508"/>
      <c r="S738" s="517"/>
      <c r="T738" s="508" t="s">
        <v>173</v>
      </c>
      <c r="U738" s="517"/>
      <c r="V738" s="508"/>
      <c r="W738" s="518">
        <v>52</v>
      </c>
      <c r="X738" s="508"/>
      <c r="Y738" s="517"/>
      <c r="Z738" s="519">
        <f>W738/3</f>
        <v>17.333333333333332</v>
      </c>
      <c r="AA738" s="508"/>
      <c r="AB738" s="508"/>
      <c r="AC738" s="508"/>
      <c r="AD738" s="508"/>
      <c r="AE738" s="508"/>
      <c r="AF738" s="508"/>
      <c r="AG738" s="508"/>
      <c r="AH738" s="520"/>
      <c r="AI738" s="520"/>
      <c r="AJ738" s="520"/>
      <c r="AK738" s="521"/>
      <c r="AL738" s="521"/>
      <c r="AM738" s="521"/>
      <c r="AN738" s="545" t="s">
        <v>447</v>
      </c>
      <c r="AO738" s="520"/>
    </row>
    <row r="739" spans="2:41" ht="35.1" hidden="1" customHeight="1" x14ac:dyDescent="0.25">
      <c r="B739" s="508">
        <v>731</v>
      </c>
      <c r="C739" s="508" t="s">
        <v>203</v>
      </c>
      <c r="D739" s="523" t="s">
        <v>2482</v>
      </c>
      <c r="E739" s="544" t="s">
        <v>2466</v>
      </c>
      <c r="F739" s="511"/>
      <c r="G739" s="516"/>
      <c r="H739" s="544" t="s">
        <v>2247</v>
      </c>
      <c r="I739" s="513" t="s">
        <v>3810</v>
      </c>
      <c r="J739" s="545" t="s">
        <v>2440</v>
      </c>
      <c r="K739" s="515"/>
      <c r="L739" s="508" t="s">
        <v>144</v>
      </c>
      <c r="M739" s="565" t="s">
        <v>3636</v>
      </c>
      <c r="N739" s="508" t="s">
        <v>152</v>
      </c>
      <c r="O739" s="508" t="s">
        <v>177</v>
      </c>
      <c r="P739" s="517">
        <v>0.7</v>
      </c>
      <c r="Q739" s="517">
        <v>0.5</v>
      </c>
      <c r="R739" s="508"/>
      <c r="S739" s="517"/>
      <c r="T739" s="508" t="s">
        <v>172</v>
      </c>
      <c r="U739" s="519">
        <v>0.9</v>
      </c>
      <c r="V739" s="545">
        <v>28</v>
      </c>
      <c r="W739" s="546">
        <v>40</v>
      </c>
      <c r="X739" s="508"/>
      <c r="Y739" s="517"/>
      <c r="Z739" s="519"/>
      <c r="AA739" s="508"/>
      <c r="AB739" s="545" t="s">
        <v>166</v>
      </c>
      <c r="AC739" s="508"/>
      <c r="AD739" s="508"/>
      <c r="AE739" s="508"/>
      <c r="AF739" s="508"/>
      <c r="AG739" s="508"/>
      <c r="AH739" s="520"/>
      <c r="AI739" s="520"/>
      <c r="AJ739" s="520"/>
      <c r="AK739" s="521"/>
      <c r="AL739" s="521"/>
      <c r="AM739" s="521"/>
      <c r="AN739" s="545" t="s">
        <v>447</v>
      </c>
      <c r="AO739" s="520"/>
    </row>
    <row r="740" spans="2:41" ht="35.1" hidden="1" customHeight="1" x14ac:dyDescent="0.25">
      <c r="B740" s="508">
        <v>732</v>
      </c>
      <c r="C740" s="508" t="s">
        <v>203</v>
      </c>
      <c r="D740" s="523" t="s">
        <v>2482</v>
      </c>
      <c r="E740" s="544" t="s">
        <v>2466</v>
      </c>
      <c r="F740" s="511"/>
      <c r="G740" s="516"/>
      <c r="H740" s="544" t="s">
        <v>2247</v>
      </c>
      <c r="I740" s="513" t="s">
        <v>3810</v>
      </c>
      <c r="J740" s="545" t="s">
        <v>2440</v>
      </c>
      <c r="K740" s="515"/>
      <c r="L740" s="508" t="s">
        <v>144</v>
      </c>
      <c r="M740" s="565" t="s">
        <v>3636</v>
      </c>
      <c r="N740" s="508" t="s">
        <v>605</v>
      </c>
      <c r="O740" s="508" t="s">
        <v>177</v>
      </c>
      <c r="P740" s="517">
        <v>0.8</v>
      </c>
      <c r="Q740" s="517">
        <v>0.7</v>
      </c>
      <c r="R740" s="508" t="s">
        <v>774</v>
      </c>
      <c r="S740" s="517">
        <v>1.4</v>
      </c>
      <c r="T740" s="508" t="s">
        <v>172</v>
      </c>
      <c r="U740" s="519">
        <v>0.9</v>
      </c>
      <c r="V740" s="545">
        <v>28</v>
      </c>
      <c r="W740" s="546">
        <v>40</v>
      </c>
      <c r="X740" s="508"/>
      <c r="Y740" s="517"/>
      <c r="Z740" s="519"/>
      <c r="AA740" s="508"/>
      <c r="AB740" s="508" t="s">
        <v>166</v>
      </c>
      <c r="AC740" s="508"/>
      <c r="AD740" s="508"/>
      <c r="AE740" s="508"/>
      <c r="AF740" s="508"/>
      <c r="AG740" s="508"/>
      <c r="AH740" s="520"/>
      <c r="AI740" s="520"/>
      <c r="AJ740" s="520"/>
      <c r="AK740" s="521"/>
      <c r="AL740" s="521"/>
      <c r="AM740" s="521"/>
      <c r="AN740" s="545" t="s">
        <v>447</v>
      </c>
      <c r="AO740" s="520"/>
    </row>
    <row r="741" spans="2:41" ht="35.1" hidden="1" customHeight="1" x14ac:dyDescent="0.25">
      <c r="B741" s="508">
        <v>733</v>
      </c>
      <c r="C741" s="508" t="s">
        <v>203</v>
      </c>
      <c r="D741" s="523" t="s">
        <v>2482</v>
      </c>
      <c r="E741" s="544" t="s">
        <v>2466</v>
      </c>
      <c r="F741" s="511"/>
      <c r="G741" s="516"/>
      <c r="H741" s="544" t="s">
        <v>2247</v>
      </c>
      <c r="I741" s="513" t="s">
        <v>3810</v>
      </c>
      <c r="J741" s="545" t="s">
        <v>2440</v>
      </c>
      <c r="K741" s="515"/>
      <c r="L741" s="508" t="s">
        <v>144</v>
      </c>
      <c r="M741" s="565" t="s">
        <v>3636</v>
      </c>
      <c r="N741" s="508" t="s">
        <v>153</v>
      </c>
      <c r="O741" s="508" t="s">
        <v>177</v>
      </c>
      <c r="P741" s="519">
        <v>0.8</v>
      </c>
      <c r="Q741" s="517">
        <v>0.7</v>
      </c>
      <c r="R741" s="508" t="s">
        <v>774</v>
      </c>
      <c r="S741" s="517">
        <v>1.4</v>
      </c>
      <c r="T741" s="508" t="s">
        <v>172</v>
      </c>
      <c r="U741" s="519">
        <v>0.9</v>
      </c>
      <c r="V741" s="545">
        <v>28</v>
      </c>
      <c r="W741" s="546">
        <v>40</v>
      </c>
      <c r="X741" s="508"/>
      <c r="Y741" s="517"/>
      <c r="Z741" s="519"/>
      <c r="AA741" s="508"/>
      <c r="AB741" s="508" t="s">
        <v>166</v>
      </c>
      <c r="AC741" s="508"/>
      <c r="AD741" s="508"/>
      <c r="AE741" s="508"/>
      <c r="AF741" s="508"/>
      <c r="AG741" s="508"/>
      <c r="AH741" s="520"/>
      <c r="AI741" s="520"/>
      <c r="AJ741" s="520"/>
      <c r="AK741" s="521"/>
      <c r="AL741" s="521"/>
      <c r="AM741" s="521"/>
      <c r="AN741" s="545" t="s">
        <v>447</v>
      </c>
      <c r="AO741" s="520"/>
    </row>
    <row r="742" spans="2:41" ht="35.1" hidden="1" customHeight="1" x14ac:dyDescent="0.25">
      <c r="B742" s="508">
        <v>734</v>
      </c>
      <c r="C742" s="508" t="s">
        <v>203</v>
      </c>
      <c r="D742" s="523" t="s">
        <v>2483</v>
      </c>
      <c r="E742" s="544" t="s">
        <v>2467</v>
      </c>
      <c r="F742" s="511"/>
      <c r="G742" s="516"/>
      <c r="H742" s="544" t="s">
        <v>2256</v>
      </c>
      <c r="I742" s="513" t="s">
        <v>3810</v>
      </c>
      <c r="J742" s="545" t="s">
        <v>2440</v>
      </c>
      <c r="K742" s="515"/>
      <c r="L742" s="508" t="s">
        <v>144</v>
      </c>
      <c r="M742" s="565" t="s">
        <v>3636</v>
      </c>
      <c r="N742" s="508" t="s">
        <v>153</v>
      </c>
      <c r="O742" s="508" t="s">
        <v>179</v>
      </c>
      <c r="P742" s="517">
        <v>1.1000000000000001</v>
      </c>
      <c r="Q742" s="517">
        <v>1</v>
      </c>
      <c r="R742" s="508" t="s">
        <v>775</v>
      </c>
      <c r="S742" s="517">
        <v>1.3</v>
      </c>
      <c r="T742" s="508" t="s">
        <v>172</v>
      </c>
      <c r="U742" s="519">
        <v>0.9</v>
      </c>
      <c r="V742" s="545">
        <v>28</v>
      </c>
      <c r="W742" s="546">
        <v>60</v>
      </c>
      <c r="X742" s="508"/>
      <c r="Y742" s="517"/>
      <c r="Z742" s="519"/>
      <c r="AA742" s="508"/>
      <c r="AB742" s="508" t="s">
        <v>166</v>
      </c>
      <c r="AC742" s="508"/>
      <c r="AD742" s="508"/>
      <c r="AE742" s="508"/>
      <c r="AF742" s="508"/>
      <c r="AG742" s="508"/>
      <c r="AH742" s="520"/>
      <c r="AI742" s="520"/>
      <c r="AJ742" s="520"/>
      <c r="AK742" s="521"/>
      <c r="AL742" s="521"/>
      <c r="AM742" s="521"/>
      <c r="AN742" s="545" t="s">
        <v>447</v>
      </c>
      <c r="AO742" s="520"/>
    </row>
    <row r="743" spans="2:41" ht="35.1" hidden="1" customHeight="1" x14ac:dyDescent="0.25">
      <c r="B743" s="508">
        <v>735</v>
      </c>
      <c r="C743" s="508" t="s">
        <v>203</v>
      </c>
      <c r="D743" s="523" t="s">
        <v>2487</v>
      </c>
      <c r="E743" s="544" t="s">
        <v>2468</v>
      </c>
      <c r="F743" s="511"/>
      <c r="G743" s="516"/>
      <c r="H743" s="544" t="s">
        <v>2611</v>
      </c>
      <c r="I743" s="513" t="s">
        <v>3810</v>
      </c>
      <c r="J743" s="545" t="s">
        <v>2440</v>
      </c>
      <c r="K743" s="515"/>
      <c r="L743" s="508" t="s">
        <v>144</v>
      </c>
      <c r="M743" s="565" t="s">
        <v>3636</v>
      </c>
      <c r="N743" s="508" t="s">
        <v>154</v>
      </c>
      <c r="O743" s="508" t="s">
        <v>180</v>
      </c>
      <c r="P743" s="517">
        <v>1.5</v>
      </c>
      <c r="Q743" s="517">
        <v>1.07</v>
      </c>
      <c r="R743" s="508"/>
      <c r="S743" s="517"/>
      <c r="T743" s="508" t="s">
        <v>173</v>
      </c>
      <c r="U743" s="517">
        <v>1.2</v>
      </c>
      <c r="V743" s="508">
        <v>27</v>
      </c>
      <c r="W743" s="518">
        <v>52</v>
      </c>
      <c r="X743" s="508"/>
      <c r="Y743" s="517"/>
      <c r="Z743" s="519"/>
      <c r="AA743" s="508"/>
      <c r="AB743" s="545" t="s">
        <v>166</v>
      </c>
      <c r="AC743" s="508"/>
      <c r="AD743" s="508"/>
      <c r="AE743" s="508"/>
      <c r="AF743" s="508"/>
      <c r="AG743" s="508"/>
      <c r="AH743" s="520"/>
      <c r="AI743" s="520"/>
      <c r="AJ743" s="520"/>
      <c r="AK743" s="521"/>
      <c r="AL743" s="521"/>
      <c r="AM743" s="521"/>
      <c r="AN743" s="508" t="s">
        <v>447</v>
      </c>
      <c r="AO743" s="520"/>
    </row>
    <row r="744" spans="2:41" ht="35.1" hidden="1" customHeight="1" x14ac:dyDescent="0.25">
      <c r="B744" s="508">
        <v>736</v>
      </c>
      <c r="C744" s="508" t="s">
        <v>203</v>
      </c>
      <c r="D744" s="523" t="s">
        <v>2479</v>
      </c>
      <c r="E744" s="542" t="s">
        <v>2470</v>
      </c>
      <c r="F744" s="511"/>
      <c r="G744" s="516"/>
      <c r="H744" s="544" t="s">
        <v>2261</v>
      </c>
      <c r="I744" s="513" t="s">
        <v>3810</v>
      </c>
      <c r="J744" s="545" t="s">
        <v>2440</v>
      </c>
      <c r="K744" s="515"/>
      <c r="L744" s="508" t="s">
        <v>144</v>
      </c>
      <c r="M744" s="565" t="s">
        <v>3636</v>
      </c>
      <c r="N744" s="508" t="s">
        <v>154</v>
      </c>
      <c r="O744" s="508" t="s">
        <v>178</v>
      </c>
      <c r="P744" s="517">
        <v>0.9</v>
      </c>
      <c r="Q744" s="517">
        <v>0.5</v>
      </c>
      <c r="R744" s="508" t="s">
        <v>772</v>
      </c>
      <c r="S744" s="517">
        <v>0.9</v>
      </c>
      <c r="T744" s="508" t="s">
        <v>173</v>
      </c>
      <c r="U744" s="517">
        <v>1.26</v>
      </c>
      <c r="V744" s="508">
        <v>24.7</v>
      </c>
      <c r="W744" s="518">
        <v>28</v>
      </c>
      <c r="X744" s="508"/>
      <c r="Y744" s="517"/>
      <c r="Z744" s="519"/>
      <c r="AA744" s="508"/>
      <c r="AB744" s="508" t="s">
        <v>170</v>
      </c>
      <c r="AC744" s="508"/>
      <c r="AD744" s="508"/>
      <c r="AE744" s="508"/>
      <c r="AF744" s="508"/>
      <c r="AG744" s="508"/>
      <c r="AH744" s="520"/>
      <c r="AI744" s="520"/>
      <c r="AJ744" s="520"/>
      <c r="AK744" s="521"/>
      <c r="AL744" s="521"/>
      <c r="AM744" s="521"/>
      <c r="AN744" s="508" t="s">
        <v>447</v>
      </c>
      <c r="AO744" s="520"/>
    </row>
    <row r="745" spans="2:41" ht="35.1" hidden="1" customHeight="1" x14ac:dyDescent="0.25">
      <c r="B745" s="508">
        <v>737</v>
      </c>
      <c r="C745" s="508" t="s">
        <v>203</v>
      </c>
      <c r="D745" s="523" t="s">
        <v>2485</v>
      </c>
      <c r="E745" s="516"/>
      <c r="F745" s="511"/>
      <c r="G745" s="516"/>
      <c r="H745" s="544" t="s">
        <v>2701</v>
      </c>
      <c r="I745" s="513" t="s">
        <v>3810</v>
      </c>
      <c r="J745" s="545" t="s">
        <v>2440</v>
      </c>
      <c r="K745" s="515"/>
      <c r="L745" s="508" t="s">
        <v>144</v>
      </c>
      <c r="M745" s="508" t="s">
        <v>3636</v>
      </c>
      <c r="N745" s="508" t="s">
        <v>154</v>
      </c>
      <c r="O745" s="508" t="s">
        <v>179</v>
      </c>
      <c r="P745" s="517">
        <v>1.3</v>
      </c>
      <c r="Q745" s="517">
        <v>1.1000000000000001</v>
      </c>
      <c r="R745" s="508" t="s">
        <v>774</v>
      </c>
      <c r="S745" s="517">
        <v>1.3</v>
      </c>
      <c r="T745" s="508" t="s">
        <v>172</v>
      </c>
      <c r="U745" s="519">
        <v>1</v>
      </c>
      <c r="V745" s="545">
        <v>27</v>
      </c>
      <c r="W745" s="545">
        <v>52</v>
      </c>
      <c r="X745" s="508"/>
      <c r="Y745" s="517"/>
      <c r="Z745" s="519"/>
      <c r="AA745" s="508"/>
      <c r="AB745" s="508" t="s">
        <v>2738</v>
      </c>
      <c r="AC745" s="508"/>
      <c r="AD745" s="508"/>
      <c r="AE745" s="508"/>
      <c r="AF745" s="508"/>
      <c r="AG745" s="508"/>
      <c r="AH745" s="520"/>
      <c r="AI745" s="520"/>
      <c r="AJ745" s="520"/>
      <c r="AK745" s="521"/>
      <c r="AL745" s="521"/>
      <c r="AM745" s="521"/>
      <c r="AN745" s="508" t="s">
        <v>447</v>
      </c>
      <c r="AO745" s="520"/>
    </row>
    <row r="746" spans="2:41" ht="35.1" hidden="1" customHeight="1" x14ac:dyDescent="0.25">
      <c r="B746" s="508">
        <v>738</v>
      </c>
      <c r="C746" s="508" t="s">
        <v>203</v>
      </c>
      <c r="D746" s="509" t="s">
        <v>2755</v>
      </c>
      <c r="E746" s="516"/>
      <c r="F746" s="511"/>
      <c r="G746" s="508"/>
      <c r="H746" s="544" t="s">
        <v>2754</v>
      </c>
      <c r="I746" s="513" t="s">
        <v>3810</v>
      </c>
      <c r="J746" s="544" t="s">
        <v>2751</v>
      </c>
      <c r="K746" s="515"/>
      <c r="L746" s="508" t="s">
        <v>144</v>
      </c>
      <c r="M746" s="565" t="s">
        <v>3636</v>
      </c>
      <c r="N746" s="508" t="s">
        <v>154</v>
      </c>
      <c r="O746" s="508" t="s">
        <v>181</v>
      </c>
      <c r="P746" s="517">
        <v>2.1</v>
      </c>
      <c r="Q746" s="517">
        <v>2</v>
      </c>
      <c r="R746" s="508"/>
      <c r="S746" s="517"/>
      <c r="T746" s="508" t="s">
        <v>172</v>
      </c>
      <c r="U746" s="517">
        <v>1</v>
      </c>
      <c r="V746" s="508">
        <v>26</v>
      </c>
      <c r="W746" s="518"/>
      <c r="X746" s="508"/>
      <c r="Y746" s="517"/>
      <c r="Z746" s="519"/>
      <c r="AA746" s="508"/>
      <c r="AB746" s="508" t="s">
        <v>166</v>
      </c>
      <c r="AC746" s="508"/>
      <c r="AD746" s="508"/>
      <c r="AE746" s="508"/>
      <c r="AF746" s="508"/>
      <c r="AG746" s="508"/>
      <c r="AH746" s="520"/>
      <c r="AI746" s="520"/>
      <c r="AJ746" s="520"/>
      <c r="AK746" s="521"/>
      <c r="AL746" s="521"/>
      <c r="AM746" s="521"/>
      <c r="AN746" s="508" t="s">
        <v>447</v>
      </c>
      <c r="AO746" s="520"/>
    </row>
    <row r="747" spans="2:41" ht="35.1" hidden="1" customHeight="1" x14ac:dyDescent="0.25">
      <c r="B747" s="508">
        <v>739</v>
      </c>
      <c r="C747" s="508" t="s">
        <v>203</v>
      </c>
      <c r="D747" s="509" t="s">
        <v>2755</v>
      </c>
      <c r="E747" s="516"/>
      <c r="F747" s="511"/>
      <c r="G747" s="508"/>
      <c r="H747" s="544" t="s">
        <v>2754</v>
      </c>
      <c r="I747" s="513" t="s">
        <v>3810</v>
      </c>
      <c r="J747" s="544" t="s">
        <v>2751</v>
      </c>
      <c r="K747" s="515"/>
      <c r="L747" s="508" t="s">
        <v>144</v>
      </c>
      <c r="M747" s="565" t="s">
        <v>3636</v>
      </c>
      <c r="N747" s="508" t="s">
        <v>154</v>
      </c>
      <c r="O747" s="508" t="s">
        <v>177</v>
      </c>
      <c r="P747" s="517">
        <v>0.8</v>
      </c>
      <c r="Q747" s="517">
        <v>0.5</v>
      </c>
      <c r="R747" s="508"/>
      <c r="S747" s="517"/>
      <c r="T747" s="508" t="s">
        <v>172</v>
      </c>
      <c r="U747" s="517">
        <v>1</v>
      </c>
      <c r="V747" s="508">
        <v>26</v>
      </c>
      <c r="W747" s="518"/>
      <c r="X747" s="508"/>
      <c r="Y747" s="517"/>
      <c r="Z747" s="519"/>
      <c r="AA747" s="508"/>
      <c r="AB747" s="508" t="s">
        <v>166</v>
      </c>
      <c r="AC747" s="508"/>
      <c r="AD747" s="508"/>
      <c r="AE747" s="508"/>
      <c r="AF747" s="508"/>
      <c r="AG747" s="508"/>
      <c r="AH747" s="520"/>
      <c r="AI747" s="520"/>
      <c r="AJ747" s="520"/>
      <c r="AK747" s="521"/>
      <c r="AL747" s="521"/>
      <c r="AM747" s="521"/>
      <c r="AN747" s="508" t="s">
        <v>447</v>
      </c>
      <c r="AO747" s="520"/>
    </row>
    <row r="748" spans="2:41" ht="35.1" hidden="1" customHeight="1" x14ac:dyDescent="0.25">
      <c r="B748" s="508">
        <v>740</v>
      </c>
      <c r="C748" s="508" t="s">
        <v>203</v>
      </c>
      <c r="D748" s="509" t="s">
        <v>2757</v>
      </c>
      <c r="E748" s="516"/>
      <c r="F748" s="511"/>
      <c r="G748" s="508"/>
      <c r="H748" s="544" t="s">
        <v>2756</v>
      </c>
      <c r="I748" s="513" t="s">
        <v>3810</v>
      </c>
      <c r="J748" s="544" t="s">
        <v>2751</v>
      </c>
      <c r="K748" s="515"/>
      <c r="L748" s="508" t="s">
        <v>144</v>
      </c>
      <c r="M748" s="565" t="s">
        <v>3636</v>
      </c>
      <c r="N748" s="508" t="s">
        <v>154</v>
      </c>
      <c r="O748" s="508" t="s">
        <v>182</v>
      </c>
      <c r="P748" s="517">
        <v>2.4</v>
      </c>
      <c r="Q748" s="517">
        <v>2.2999999999999998</v>
      </c>
      <c r="R748" s="508"/>
      <c r="S748" s="517"/>
      <c r="T748" s="508" t="s">
        <v>172</v>
      </c>
      <c r="U748" s="517">
        <v>0.7</v>
      </c>
      <c r="V748" s="508">
        <v>17</v>
      </c>
      <c r="W748" s="518"/>
      <c r="X748" s="508"/>
      <c r="Y748" s="517"/>
      <c r="Z748" s="519"/>
      <c r="AA748" s="508"/>
      <c r="AB748" s="508" t="s">
        <v>166</v>
      </c>
      <c r="AC748" s="508"/>
      <c r="AD748" s="508"/>
      <c r="AE748" s="508"/>
      <c r="AF748" s="508"/>
      <c r="AG748" s="508"/>
      <c r="AH748" s="520"/>
      <c r="AI748" s="520"/>
      <c r="AJ748" s="520"/>
      <c r="AK748" s="521"/>
      <c r="AL748" s="521"/>
      <c r="AM748" s="521"/>
      <c r="AN748" s="508" t="s">
        <v>447</v>
      </c>
      <c r="AO748" s="520"/>
    </row>
    <row r="749" spans="2:41" ht="35.1" hidden="1" customHeight="1" x14ac:dyDescent="0.25">
      <c r="B749" s="508">
        <v>741</v>
      </c>
      <c r="C749" s="508" t="s">
        <v>203</v>
      </c>
      <c r="D749" s="509" t="s">
        <v>2757</v>
      </c>
      <c r="E749" s="516"/>
      <c r="F749" s="511"/>
      <c r="G749" s="508"/>
      <c r="H749" s="544" t="s">
        <v>2756</v>
      </c>
      <c r="I749" s="513" t="s">
        <v>3810</v>
      </c>
      <c r="J749" s="544" t="s">
        <v>2751</v>
      </c>
      <c r="K749" s="515"/>
      <c r="L749" s="508" t="s">
        <v>144</v>
      </c>
      <c r="M749" s="565" t="s">
        <v>3636</v>
      </c>
      <c r="N749" s="508" t="s">
        <v>154</v>
      </c>
      <c r="O749" s="508" t="s">
        <v>177</v>
      </c>
      <c r="P749" s="517">
        <v>0.7</v>
      </c>
      <c r="Q749" s="517">
        <v>0.5</v>
      </c>
      <c r="R749" s="508"/>
      <c r="S749" s="517"/>
      <c r="T749" s="508" t="s">
        <v>172</v>
      </c>
      <c r="U749" s="517">
        <v>0.7</v>
      </c>
      <c r="V749" s="508">
        <v>17</v>
      </c>
      <c r="W749" s="518"/>
      <c r="X749" s="508"/>
      <c r="Y749" s="517"/>
      <c r="Z749" s="519"/>
      <c r="AA749" s="508"/>
      <c r="AB749" s="508" t="s">
        <v>166</v>
      </c>
      <c r="AC749" s="508"/>
      <c r="AD749" s="508"/>
      <c r="AE749" s="508"/>
      <c r="AF749" s="508"/>
      <c r="AG749" s="508"/>
      <c r="AH749" s="520"/>
      <c r="AI749" s="520"/>
      <c r="AJ749" s="520"/>
      <c r="AK749" s="521"/>
      <c r="AL749" s="521"/>
      <c r="AM749" s="521"/>
      <c r="AN749" s="508" t="s">
        <v>447</v>
      </c>
      <c r="AO749" s="520"/>
    </row>
    <row r="750" spans="2:41" ht="35.1" hidden="1" customHeight="1" x14ac:dyDescent="0.25">
      <c r="B750" s="508">
        <v>742</v>
      </c>
      <c r="C750" s="508" t="s">
        <v>203</v>
      </c>
      <c r="D750" s="509" t="s">
        <v>2761</v>
      </c>
      <c r="E750" s="516"/>
      <c r="F750" s="511"/>
      <c r="G750" s="508"/>
      <c r="H750" s="544" t="s">
        <v>2760</v>
      </c>
      <c r="I750" s="513" t="s">
        <v>3810</v>
      </c>
      <c r="J750" s="544" t="s">
        <v>2751</v>
      </c>
      <c r="K750" s="515"/>
      <c r="L750" s="508" t="s">
        <v>144</v>
      </c>
      <c r="M750" s="565" t="s">
        <v>3636</v>
      </c>
      <c r="N750" s="508" t="s">
        <v>155</v>
      </c>
      <c r="O750" s="508" t="s">
        <v>177</v>
      </c>
      <c r="P750" s="517">
        <v>0.8</v>
      </c>
      <c r="Q750" s="517">
        <v>0.3</v>
      </c>
      <c r="R750" s="508"/>
      <c r="S750" s="517"/>
      <c r="T750" s="508" t="s">
        <v>172</v>
      </c>
      <c r="U750" s="517">
        <v>0.9</v>
      </c>
      <c r="V750" s="508">
        <v>24</v>
      </c>
      <c r="W750" s="518"/>
      <c r="X750" s="508"/>
      <c r="Y750" s="517"/>
      <c r="Z750" s="519"/>
      <c r="AA750" s="508"/>
      <c r="AB750" s="508" t="s">
        <v>166</v>
      </c>
      <c r="AC750" s="508"/>
      <c r="AD750" s="508"/>
      <c r="AE750" s="508"/>
      <c r="AF750" s="508"/>
      <c r="AG750" s="508"/>
      <c r="AH750" s="520"/>
      <c r="AI750" s="520"/>
      <c r="AJ750" s="520"/>
      <c r="AK750" s="521"/>
      <c r="AL750" s="521"/>
      <c r="AM750" s="521"/>
      <c r="AN750" s="508"/>
      <c r="AO750" s="520"/>
    </row>
    <row r="751" spans="2:41" ht="35.1" hidden="1" customHeight="1" x14ac:dyDescent="0.25">
      <c r="B751" s="508">
        <v>743</v>
      </c>
      <c r="C751" s="508" t="s">
        <v>203</v>
      </c>
      <c r="D751" s="509" t="s">
        <v>2761</v>
      </c>
      <c r="E751" s="516"/>
      <c r="F751" s="511"/>
      <c r="G751" s="508"/>
      <c r="H751" s="544" t="s">
        <v>2760</v>
      </c>
      <c r="I751" s="513" t="s">
        <v>3810</v>
      </c>
      <c r="J751" s="544" t="s">
        <v>2751</v>
      </c>
      <c r="K751" s="515"/>
      <c r="L751" s="508" t="s">
        <v>144</v>
      </c>
      <c r="M751" s="565" t="s">
        <v>3636</v>
      </c>
      <c r="N751" s="508" t="s">
        <v>155</v>
      </c>
      <c r="O751" s="508" t="s">
        <v>180</v>
      </c>
      <c r="P751" s="517">
        <v>1.7</v>
      </c>
      <c r="Q751" s="517">
        <v>1.5</v>
      </c>
      <c r="R751" s="508"/>
      <c r="S751" s="517"/>
      <c r="T751" s="508" t="s">
        <v>172</v>
      </c>
      <c r="U751" s="517">
        <v>0.9</v>
      </c>
      <c r="V751" s="508">
        <v>24</v>
      </c>
      <c r="W751" s="518"/>
      <c r="X751" s="508"/>
      <c r="Y751" s="517"/>
      <c r="Z751" s="519"/>
      <c r="AA751" s="508"/>
      <c r="AB751" s="508" t="s">
        <v>166</v>
      </c>
      <c r="AC751" s="508"/>
      <c r="AD751" s="508"/>
      <c r="AE751" s="508"/>
      <c r="AF751" s="508"/>
      <c r="AG751" s="508"/>
      <c r="AH751" s="520"/>
      <c r="AI751" s="520"/>
      <c r="AJ751" s="520"/>
      <c r="AK751" s="521"/>
      <c r="AL751" s="521"/>
      <c r="AM751" s="521"/>
      <c r="AN751" s="508"/>
      <c r="AO751" s="520"/>
    </row>
    <row r="752" spans="2:41" ht="35.1" hidden="1" customHeight="1" x14ac:dyDescent="0.25">
      <c r="B752" s="508">
        <v>744</v>
      </c>
      <c r="C752" s="508" t="s">
        <v>203</v>
      </c>
      <c r="D752" s="509" t="s">
        <v>2753</v>
      </c>
      <c r="E752" s="516"/>
      <c r="F752" s="511"/>
      <c r="G752" s="508"/>
      <c r="H752" s="544" t="s">
        <v>2752</v>
      </c>
      <c r="I752" s="513" t="s">
        <v>3810</v>
      </c>
      <c r="J752" s="544" t="s">
        <v>2751</v>
      </c>
      <c r="K752" s="515"/>
      <c r="L752" s="508" t="s">
        <v>144</v>
      </c>
      <c r="M752" s="565" t="s">
        <v>3636</v>
      </c>
      <c r="N752" s="508" t="s">
        <v>152</v>
      </c>
      <c r="O752" s="508" t="s">
        <v>180</v>
      </c>
      <c r="P752" s="517">
        <v>1.6</v>
      </c>
      <c r="Q752" s="517">
        <v>1.4</v>
      </c>
      <c r="R752" s="508"/>
      <c r="S752" s="517"/>
      <c r="T752" s="508" t="s">
        <v>172</v>
      </c>
      <c r="U752" s="517">
        <v>0.56999999999999995</v>
      </c>
      <c r="V752" s="508">
        <v>18.600000000000001</v>
      </c>
      <c r="W752" s="518"/>
      <c r="X752" s="508"/>
      <c r="Y752" s="517"/>
      <c r="Z752" s="519"/>
      <c r="AA752" s="508"/>
      <c r="AB752" s="508" t="s">
        <v>166</v>
      </c>
      <c r="AC752" s="508"/>
      <c r="AD752" s="508"/>
      <c r="AE752" s="508"/>
      <c r="AF752" s="508"/>
      <c r="AG752" s="508"/>
      <c r="AH752" s="520"/>
      <c r="AI752" s="520"/>
      <c r="AJ752" s="520"/>
      <c r="AK752" s="521"/>
      <c r="AL752" s="521"/>
      <c r="AM752" s="521"/>
      <c r="AN752" s="508" t="s">
        <v>447</v>
      </c>
      <c r="AO752" s="520"/>
    </row>
    <row r="753" spans="2:41" ht="35.1" hidden="1" customHeight="1" x14ac:dyDescent="0.25">
      <c r="B753" s="508">
        <v>745</v>
      </c>
      <c r="C753" s="508" t="s">
        <v>203</v>
      </c>
      <c r="D753" s="509" t="s">
        <v>2753</v>
      </c>
      <c r="E753" s="516"/>
      <c r="F753" s="511"/>
      <c r="G753" s="508"/>
      <c r="H753" s="544" t="s">
        <v>2752</v>
      </c>
      <c r="I753" s="513" t="s">
        <v>3810</v>
      </c>
      <c r="J753" s="544" t="s">
        <v>2751</v>
      </c>
      <c r="K753" s="515"/>
      <c r="L753" s="508" t="s">
        <v>144</v>
      </c>
      <c r="M753" s="565" t="s">
        <v>3636</v>
      </c>
      <c r="N753" s="508" t="s">
        <v>152</v>
      </c>
      <c r="O753" s="508" t="s">
        <v>181</v>
      </c>
      <c r="P753" s="517">
        <v>2.02</v>
      </c>
      <c r="Q753" s="517">
        <v>1.9</v>
      </c>
      <c r="R753" s="508"/>
      <c r="S753" s="517"/>
      <c r="T753" s="508" t="s">
        <v>172</v>
      </c>
      <c r="U753" s="517">
        <v>0.5</v>
      </c>
      <c r="V753" s="508">
        <v>16.899999999999999</v>
      </c>
      <c r="W753" s="518"/>
      <c r="X753" s="508"/>
      <c r="Y753" s="517"/>
      <c r="Z753" s="519"/>
      <c r="AA753" s="508"/>
      <c r="AB753" s="508" t="s">
        <v>166</v>
      </c>
      <c r="AC753" s="508"/>
      <c r="AD753" s="508"/>
      <c r="AE753" s="508"/>
      <c r="AF753" s="508"/>
      <c r="AG753" s="508"/>
      <c r="AH753" s="520"/>
      <c r="AI753" s="520"/>
      <c r="AJ753" s="520"/>
      <c r="AK753" s="521"/>
      <c r="AL753" s="521"/>
      <c r="AM753" s="521"/>
      <c r="AN753" s="508" t="s">
        <v>447</v>
      </c>
      <c r="AO753" s="520"/>
    </row>
    <row r="754" spans="2:41" ht="35.1" hidden="1" customHeight="1" x14ac:dyDescent="0.25">
      <c r="B754" s="508">
        <v>746</v>
      </c>
      <c r="C754" s="508" t="s">
        <v>203</v>
      </c>
      <c r="D754" s="509" t="s">
        <v>2759</v>
      </c>
      <c r="E754" s="516"/>
      <c r="F754" s="511"/>
      <c r="G754" s="508"/>
      <c r="H754" s="544" t="s">
        <v>2758</v>
      </c>
      <c r="I754" s="513" t="s">
        <v>3810</v>
      </c>
      <c r="J754" s="544" t="s">
        <v>2751</v>
      </c>
      <c r="K754" s="515"/>
      <c r="L754" s="508" t="s">
        <v>144</v>
      </c>
      <c r="M754" s="565" t="s">
        <v>3636</v>
      </c>
      <c r="N754" s="508" t="s">
        <v>155</v>
      </c>
      <c r="O754" s="508" t="s">
        <v>178</v>
      </c>
      <c r="P754" s="517">
        <v>1</v>
      </c>
      <c r="Q754" s="517">
        <v>0.5</v>
      </c>
      <c r="R754" s="508"/>
      <c r="S754" s="517"/>
      <c r="T754" s="508" t="s">
        <v>172</v>
      </c>
      <c r="U754" s="517">
        <v>1</v>
      </c>
      <c r="V754" s="508">
        <v>32</v>
      </c>
      <c r="W754" s="518"/>
      <c r="X754" s="508"/>
      <c r="Y754" s="517"/>
      <c r="Z754" s="519"/>
      <c r="AA754" s="508"/>
      <c r="AB754" s="508" t="s">
        <v>166</v>
      </c>
      <c r="AC754" s="508"/>
      <c r="AD754" s="508"/>
      <c r="AE754" s="508"/>
      <c r="AF754" s="508"/>
      <c r="AG754" s="508"/>
      <c r="AH754" s="520"/>
      <c r="AI754" s="520"/>
      <c r="AJ754" s="520"/>
      <c r="AK754" s="521"/>
      <c r="AL754" s="521"/>
      <c r="AM754" s="521"/>
      <c r="AN754" s="508" t="s">
        <v>447</v>
      </c>
      <c r="AO754" s="520"/>
    </row>
    <row r="755" spans="2:41" ht="35.1" hidden="1" customHeight="1" x14ac:dyDescent="0.25">
      <c r="B755" s="508">
        <v>747</v>
      </c>
      <c r="C755" s="508" t="s">
        <v>203</v>
      </c>
      <c r="D755" s="509" t="s">
        <v>2759</v>
      </c>
      <c r="E755" s="516"/>
      <c r="F755" s="511"/>
      <c r="G755" s="508"/>
      <c r="H755" s="544" t="s">
        <v>2758</v>
      </c>
      <c r="I755" s="513" t="s">
        <v>3810</v>
      </c>
      <c r="J755" s="544" t="s">
        <v>2751</v>
      </c>
      <c r="K755" s="515"/>
      <c r="L755" s="508" t="s">
        <v>144</v>
      </c>
      <c r="M755" s="565" t="s">
        <v>3636</v>
      </c>
      <c r="N755" s="508" t="s">
        <v>155</v>
      </c>
      <c r="O755" s="508" t="s">
        <v>183</v>
      </c>
      <c r="P755" s="517">
        <v>3.1</v>
      </c>
      <c r="Q755" s="517">
        <v>3</v>
      </c>
      <c r="R755" s="508"/>
      <c r="S755" s="517"/>
      <c r="T755" s="508" t="s">
        <v>172</v>
      </c>
      <c r="U755" s="517">
        <v>1</v>
      </c>
      <c r="V755" s="508">
        <v>32</v>
      </c>
      <c r="W755" s="518"/>
      <c r="X755" s="508"/>
      <c r="Y755" s="517"/>
      <c r="Z755" s="519"/>
      <c r="AA755" s="508"/>
      <c r="AB755" s="508" t="s">
        <v>166</v>
      </c>
      <c r="AC755" s="508"/>
      <c r="AD755" s="508"/>
      <c r="AE755" s="508"/>
      <c r="AF755" s="508"/>
      <c r="AG755" s="508"/>
      <c r="AH755" s="520"/>
      <c r="AI755" s="520"/>
      <c r="AJ755" s="520"/>
      <c r="AK755" s="521"/>
      <c r="AL755" s="521"/>
      <c r="AM755" s="521"/>
      <c r="AN755" s="508" t="s">
        <v>447</v>
      </c>
      <c r="AO755" s="520"/>
    </row>
    <row r="756" spans="2:41" ht="35.1" hidden="1" customHeight="1" x14ac:dyDescent="0.25">
      <c r="B756" s="508">
        <v>748</v>
      </c>
      <c r="C756" s="508" t="s">
        <v>203</v>
      </c>
      <c r="D756" s="509" t="s">
        <v>2759</v>
      </c>
      <c r="E756" s="516"/>
      <c r="F756" s="511"/>
      <c r="G756" s="508"/>
      <c r="H756" s="544" t="s">
        <v>2758</v>
      </c>
      <c r="I756" s="513" t="s">
        <v>3810</v>
      </c>
      <c r="J756" s="544" t="s">
        <v>2751</v>
      </c>
      <c r="K756" s="515"/>
      <c r="L756" s="508" t="s">
        <v>144</v>
      </c>
      <c r="M756" s="565" t="s">
        <v>3636</v>
      </c>
      <c r="N756" s="508" t="s">
        <v>156</v>
      </c>
      <c r="O756" s="508" t="s">
        <v>178</v>
      </c>
      <c r="P756" s="517">
        <v>1</v>
      </c>
      <c r="Q756" s="517">
        <v>0.5</v>
      </c>
      <c r="R756" s="508"/>
      <c r="S756" s="517"/>
      <c r="T756" s="508" t="s">
        <v>172</v>
      </c>
      <c r="U756" s="517">
        <v>1</v>
      </c>
      <c r="V756" s="508">
        <v>32</v>
      </c>
      <c r="W756" s="518"/>
      <c r="X756" s="508"/>
      <c r="Y756" s="517"/>
      <c r="Z756" s="519"/>
      <c r="AA756" s="508"/>
      <c r="AB756" s="508" t="s">
        <v>166</v>
      </c>
      <c r="AC756" s="508"/>
      <c r="AD756" s="508"/>
      <c r="AE756" s="508"/>
      <c r="AF756" s="508"/>
      <c r="AG756" s="508"/>
      <c r="AH756" s="520"/>
      <c r="AI756" s="520"/>
      <c r="AJ756" s="520"/>
      <c r="AK756" s="521"/>
      <c r="AL756" s="521"/>
      <c r="AM756" s="521"/>
      <c r="AN756" s="508" t="s">
        <v>447</v>
      </c>
      <c r="AO756" s="520"/>
    </row>
    <row r="757" spans="2:41" ht="35.1" hidden="1" customHeight="1" x14ac:dyDescent="0.25">
      <c r="B757" s="508">
        <v>749</v>
      </c>
      <c r="C757" s="508" t="s">
        <v>203</v>
      </c>
      <c r="D757" s="509" t="s">
        <v>2759</v>
      </c>
      <c r="E757" s="516"/>
      <c r="F757" s="511"/>
      <c r="G757" s="508"/>
      <c r="H757" s="544" t="s">
        <v>2758</v>
      </c>
      <c r="I757" s="513" t="s">
        <v>3810</v>
      </c>
      <c r="J757" s="544" t="s">
        <v>2751</v>
      </c>
      <c r="K757" s="515"/>
      <c r="L757" s="508" t="s">
        <v>144</v>
      </c>
      <c r="M757" s="565" t="s">
        <v>3636</v>
      </c>
      <c r="N757" s="508" t="s">
        <v>156</v>
      </c>
      <c r="O757" s="508" t="s">
        <v>183</v>
      </c>
      <c r="P757" s="517">
        <v>3.4</v>
      </c>
      <c r="Q757" s="517">
        <v>3.2</v>
      </c>
      <c r="R757" s="508"/>
      <c r="S757" s="517"/>
      <c r="T757" s="508" t="s">
        <v>172</v>
      </c>
      <c r="U757" s="517">
        <v>1</v>
      </c>
      <c r="V757" s="508">
        <v>32</v>
      </c>
      <c r="W757" s="518"/>
      <c r="X757" s="508"/>
      <c r="Y757" s="517"/>
      <c r="Z757" s="519"/>
      <c r="AA757" s="508"/>
      <c r="AB757" s="508" t="s">
        <v>166</v>
      </c>
      <c r="AC757" s="508"/>
      <c r="AD757" s="508"/>
      <c r="AE757" s="508"/>
      <c r="AF757" s="508"/>
      <c r="AG757" s="508"/>
      <c r="AH757" s="520"/>
      <c r="AI757" s="520"/>
      <c r="AJ757" s="520"/>
      <c r="AK757" s="521"/>
      <c r="AL757" s="521"/>
      <c r="AM757" s="521"/>
      <c r="AN757" s="508" t="s">
        <v>447</v>
      </c>
      <c r="AO757" s="520"/>
    </row>
    <row r="758" spans="2:41" ht="35.1" hidden="1" customHeight="1" x14ac:dyDescent="0.25">
      <c r="B758" s="508">
        <v>750</v>
      </c>
      <c r="C758" s="508" t="s">
        <v>203</v>
      </c>
      <c r="D758" s="550" t="s">
        <v>61</v>
      </c>
      <c r="E758" s="516"/>
      <c r="F758" s="511">
        <v>40429</v>
      </c>
      <c r="G758" s="573"/>
      <c r="H758" s="516" t="s">
        <v>62</v>
      </c>
      <c r="I758" s="513" t="s">
        <v>3810</v>
      </c>
      <c r="J758" s="516" t="s">
        <v>63</v>
      </c>
      <c r="K758" s="515" t="s">
        <v>70</v>
      </c>
      <c r="L758" s="508" t="s">
        <v>144</v>
      </c>
      <c r="M758" s="565" t="s">
        <v>3636</v>
      </c>
      <c r="N758" s="508"/>
      <c r="O758" s="508"/>
      <c r="P758" s="517"/>
      <c r="Q758" s="517"/>
      <c r="R758" s="508"/>
      <c r="S758" s="517"/>
      <c r="T758" s="508"/>
      <c r="U758" s="517"/>
      <c r="V758" s="508"/>
      <c r="W758" s="518"/>
      <c r="X758" s="508"/>
      <c r="Y758" s="517"/>
      <c r="Z758" s="519">
        <f>W758/3</f>
        <v>0</v>
      </c>
      <c r="AA758" s="508">
        <v>0</v>
      </c>
      <c r="AB758" s="508" t="s">
        <v>166</v>
      </c>
      <c r="AC758" s="508"/>
      <c r="AD758" s="508"/>
      <c r="AE758" s="508"/>
      <c r="AF758" s="508"/>
      <c r="AG758" s="508"/>
      <c r="AH758" s="520"/>
      <c r="AI758" s="520"/>
      <c r="AJ758" s="520"/>
      <c r="AK758" s="521"/>
      <c r="AL758" s="521"/>
      <c r="AM758" s="521"/>
      <c r="AN758" s="508" t="s">
        <v>447</v>
      </c>
      <c r="AO758" s="520"/>
    </row>
    <row r="759" spans="2:41" ht="35.1" hidden="1" customHeight="1" x14ac:dyDescent="0.25">
      <c r="B759" s="508">
        <v>751</v>
      </c>
      <c r="C759" s="508" t="s">
        <v>203</v>
      </c>
      <c r="D759" s="550" t="s">
        <v>67</v>
      </c>
      <c r="E759" s="516"/>
      <c r="F759" s="511">
        <v>41060</v>
      </c>
      <c r="G759" s="573"/>
      <c r="H759" s="516" t="s">
        <v>68</v>
      </c>
      <c r="I759" s="513" t="s">
        <v>3810</v>
      </c>
      <c r="J759" s="516" t="s">
        <v>64</v>
      </c>
      <c r="K759" s="515" t="s">
        <v>70</v>
      </c>
      <c r="L759" s="508" t="s">
        <v>144</v>
      </c>
      <c r="M759" s="508" t="s">
        <v>3636</v>
      </c>
      <c r="N759" s="508"/>
      <c r="O759" s="508"/>
      <c r="P759" s="517"/>
      <c r="Q759" s="517"/>
      <c r="R759" s="508"/>
      <c r="S759" s="517"/>
      <c r="T759" s="508" t="s">
        <v>172</v>
      </c>
      <c r="U759" s="517"/>
      <c r="V759" s="508"/>
      <c r="W759" s="518"/>
      <c r="X759" s="508"/>
      <c r="Y759" s="517"/>
      <c r="Z759" s="519">
        <f>W759/3</f>
        <v>0</v>
      </c>
      <c r="AA759" s="508">
        <v>2000</v>
      </c>
      <c r="AB759" s="508" t="s">
        <v>166</v>
      </c>
      <c r="AC759" s="508"/>
      <c r="AD759" s="508"/>
      <c r="AE759" s="508"/>
      <c r="AF759" s="508"/>
      <c r="AG759" s="508"/>
      <c r="AH759" s="520"/>
      <c r="AI759" s="520"/>
      <c r="AJ759" s="520"/>
      <c r="AK759" s="521"/>
      <c r="AL759" s="521"/>
      <c r="AM759" s="521"/>
      <c r="AN759" s="508" t="s">
        <v>447</v>
      </c>
      <c r="AO759" s="520"/>
    </row>
    <row r="760" spans="2:41" ht="35.1" hidden="1" customHeight="1" x14ac:dyDescent="0.25">
      <c r="B760" s="508">
        <v>752</v>
      </c>
      <c r="C760" s="508" t="s">
        <v>203</v>
      </c>
      <c r="D760" s="523" t="s">
        <v>2934</v>
      </c>
      <c r="E760" s="544" t="s">
        <v>869</v>
      </c>
      <c r="F760" s="511">
        <v>40897</v>
      </c>
      <c r="G760" s="516"/>
      <c r="H760" s="544" t="s">
        <v>66</v>
      </c>
      <c r="I760" s="513" t="s">
        <v>3810</v>
      </c>
      <c r="J760" s="544" t="s">
        <v>64</v>
      </c>
      <c r="K760" s="515" t="s">
        <v>70</v>
      </c>
      <c r="L760" s="508" t="s">
        <v>144</v>
      </c>
      <c r="M760" s="508" t="s">
        <v>3637</v>
      </c>
      <c r="N760" s="508" t="s">
        <v>154</v>
      </c>
      <c r="O760" s="508" t="s">
        <v>180</v>
      </c>
      <c r="P760" s="517">
        <v>1.7</v>
      </c>
      <c r="Q760" s="517">
        <v>1.6</v>
      </c>
      <c r="R760" s="508"/>
      <c r="S760" s="517"/>
      <c r="T760" s="508" t="s">
        <v>172</v>
      </c>
      <c r="U760" s="517"/>
      <c r="V760" s="508"/>
      <c r="W760" s="518">
        <v>68</v>
      </c>
      <c r="X760" s="508"/>
      <c r="Y760" s="517"/>
      <c r="Z760" s="519">
        <f>W760/3</f>
        <v>22.666666666666668</v>
      </c>
      <c r="AA760" s="508">
        <v>2000</v>
      </c>
      <c r="AB760" s="508" t="s">
        <v>166</v>
      </c>
      <c r="AC760" s="508"/>
      <c r="AD760" s="508"/>
      <c r="AE760" s="508"/>
      <c r="AF760" s="508"/>
      <c r="AG760" s="508"/>
      <c r="AH760" s="520"/>
      <c r="AI760" s="520"/>
      <c r="AJ760" s="520"/>
      <c r="AK760" s="521"/>
      <c r="AL760" s="521"/>
      <c r="AM760" s="521"/>
      <c r="AN760" s="508" t="s">
        <v>447</v>
      </c>
      <c r="AO760" s="520"/>
    </row>
    <row r="761" spans="2:41" ht="35.1" hidden="1" customHeight="1" x14ac:dyDescent="0.25">
      <c r="B761" s="508">
        <v>753</v>
      </c>
      <c r="C761" s="508" t="s">
        <v>203</v>
      </c>
      <c r="D761" s="523" t="s">
        <v>2938</v>
      </c>
      <c r="E761" s="516"/>
      <c r="F761" s="511">
        <v>41691</v>
      </c>
      <c r="G761" s="516"/>
      <c r="H761" s="508" t="s">
        <v>2940</v>
      </c>
      <c r="I761" s="513" t="s">
        <v>3810</v>
      </c>
      <c r="J761" s="516" t="s">
        <v>64</v>
      </c>
      <c r="K761" s="515"/>
      <c r="L761" s="508" t="s">
        <v>144</v>
      </c>
      <c r="M761" s="565" t="s">
        <v>3636</v>
      </c>
      <c r="N761" s="508" t="s">
        <v>152</v>
      </c>
      <c r="O761" s="508" t="s">
        <v>180</v>
      </c>
      <c r="P761" s="517">
        <v>1.6</v>
      </c>
      <c r="Q761" s="517">
        <v>1.3</v>
      </c>
      <c r="R761" s="508" t="s">
        <v>775</v>
      </c>
      <c r="S761" s="517">
        <v>1.3</v>
      </c>
      <c r="T761" s="508" t="s">
        <v>172</v>
      </c>
      <c r="U761" s="517"/>
      <c r="V761" s="508"/>
      <c r="W761" s="518"/>
      <c r="X761" s="508"/>
      <c r="Y761" s="517"/>
      <c r="Z761" s="519"/>
      <c r="AA761" s="508"/>
      <c r="AB761" s="508"/>
      <c r="AC761" s="508"/>
      <c r="AD761" s="508"/>
      <c r="AE761" s="508"/>
      <c r="AF761" s="508"/>
      <c r="AG761" s="508"/>
      <c r="AH761" s="520"/>
      <c r="AI761" s="520"/>
      <c r="AJ761" s="520"/>
      <c r="AK761" s="521"/>
      <c r="AL761" s="521"/>
      <c r="AM761" s="521"/>
      <c r="AN761" s="508"/>
      <c r="AO761" s="520"/>
    </row>
    <row r="762" spans="2:41" ht="35.1" hidden="1" customHeight="1" x14ac:dyDescent="0.25">
      <c r="B762" s="508">
        <v>754</v>
      </c>
      <c r="C762" s="508" t="s">
        <v>203</v>
      </c>
      <c r="D762" s="564" t="s">
        <v>2939</v>
      </c>
      <c r="E762" s="544" t="s">
        <v>868</v>
      </c>
      <c r="F762" s="511">
        <v>40625</v>
      </c>
      <c r="G762" s="516"/>
      <c r="H762" s="544" t="s">
        <v>65</v>
      </c>
      <c r="I762" s="513" t="s">
        <v>3810</v>
      </c>
      <c r="J762" s="544" t="s">
        <v>64</v>
      </c>
      <c r="K762" s="515" t="s">
        <v>70</v>
      </c>
      <c r="L762" s="508" t="s">
        <v>144</v>
      </c>
      <c r="M762" s="565" t="s">
        <v>3636</v>
      </c>
      <c r="N762" s="508" t="s">
        <v>152</v>
      </c>
      <c r="O762" s="508" t="s">
        <v>180</v>
      </c>
      <c r="P762" s="517">
        <v>1.7</v>
      </c>
      <c r="Q762" s="517">
        <v>1.4</v>
      </c>
      <c r="R762" s="508"/>
      <c r="S762" s="517"/>
      <c r="T762" s="508" t="s">
        <v>172</v>
      </c>
      <c r="U762" s="517"/>
      <c r="V762" s="508"/>
      <c r="W762" s="518">
        <v>92</v>
      </c>
      <c r="X762" s="508"/>
      <c r="Y762" s="517"/>
      <c r="Z762" s="519">
        <f>W762/3</f>
        <v>30.666666666666668</v>
      </c>
      <c r="AA762" s="508">
        <v>4000</v>
      </c>
      <c r="AB762" s="508" t="s">
        <v>166</v>
      </c>
      <c r="AC762" s="508"/>
      <c r="AD762" s="508"/>
      <c r="AE762" s="508"/>
      <c r="AF762" s="508"/>
      <c r="AG762" s="508"/>
      <c r="AH762" s="520"/>
      <c r="AI762" s="520"/>
      <c r="AJ762" s="520"/>
      <c r="AK762" s="521"/>
      <c r="AL762" s="521"/>
      <c r="AM762" s="521"/>
      <c r="AN762" s="508" t="s">
        <v>447</v>
      </c>
      <c r="AO762" s="520"/>
    </row>
    <row r="763" spans="2:41" ht="35.1" hidden="1" customHeight="1" x14ac:dyDescent="0.25">
      <c r="B763" s="508">
        <v>755</v>
      </c>
      <c r="C763" s="508" t="s">
        <v>203</v>
      </c>
      <c r="D763" s="523" t="s">
        <v>2559</v>
      </c>
      <c r="E763" s="542"/>
      <c r="F763" s="511"/>
      <c r="G763" s="516"/>
      <c r="H763" s="544" t="s">
        <v>2017</v>
      </c>
      <c r="I763" s="513" t="s">
        <v>3810</v>
      </c>
      <c r="J763" s="516" t="s">
        <v>64</v>
      </c>
      <c r="K763" s="515"/>
      <c r="L763" s="508" t="s">
        <v>144</v>
      </c>
      <c r="M763" s="565" t="s">
        <v>3636</v>
      </c>
      <c r="N763" s="508" t="s">
        <v>154</v>
      </c>
      <c r="O763" s="508" t="s">
        <v>182</v>
      </c>
      <c r="P763" s="517">
        <v>2.4</v>
      </c>
      <c r="Q763" s="517">
        <v>1.6</v>
      </c>
      <c r="R763" s="508" t="s">
        <v>776</v>
      </c>
      <c r="S763" s="517">
        <v>2.5</v>
      </c>
      <c r="T763" s="508" t="s">
        <v>172</v>
      </c>
      <c r="U763" s="517">
        <v>0.9</v>
      </c>
      <c r="V763" s="508">
        <v>23</v>
      </c>
      <c r="W763" s="518">
        <v>64</v>
      </c>
      <c r="X763" s="508">
        <v>12</v>
      </c>
      <c r="Y763" s="517"/>
      <c r="Z763" s="519">
        <f>W763/3</f>
        <v>21.333333333333332</v>
      </c>
      <c r="AA763" s="508"/>
      <c r="AB763" s="508" t="s">
        <v>166</v>
      </c>
      <c r="AC763" s="508"/>
      <c r="AD763" s="508"/>
      <c r="AE763" s="508"/>
      <c r="AF763" s="508"/>
      <c r="AG763" s="508"/>
      <c r="AH763" s="520"/>
      <c r="AI763" s="520"/>
      <c r="AJ763" s="520"/>
      <c r="AK763" s="521"/>
      <c r="AL763" s="521"/>
      <c r="AM763" s="521"/>
      <c r="AN763" s="508"/>
      <c r="AO763" s="520">
        <v>42.3</v>
      </c>
    </row>
    <row r="764" spans="2:41" ht="35.1" hidden="1" customHeight="1" x14ac:dyDescent="0.25">
      <c r="B764" s="508">
        <v>756</v>
      </c>
      <c r="C764" s="508" t="s">
        <v>203</v>
      </c>
      <c r="D764" s="523" t="s">
        <v>2567</v>
      </c>
      <c r="E764" s="544" t="s">
        <v>2514</v>
      </c>
      <c r="F764" s="511"/>
      <c r="G764" s="605"/>
      <c r="H764" s="544" t="s">
        <v>2016</v>
      </c>
      <c r="I764" s="513" t="s">
        <v>3810</v>
      </c>
      <c r="J764" s="516" t="s">
        <v>64</v>
      </c>
      <c r="K764" s="515"/>
      <c r="L764" s="508" t="s">
        <v>144</v>
      </c>
      <c r="M764" s="565" t="s">
        <v>3636</v>
      </c>
      <c r="N764" s="508" t="s">
        <v>154</v>
      </c>
      <c r="O764" s="508" t="s">
        <v>181</v>
      </c>
      <c r="P764" s="517">
        <v>2</v>
      </c>
      <c r="Q764" s="517">
        <v>1.8</v>
      </c>
      <c r="R764" s="508"/>
      <c r="S764" s="517"/>
      <c r="T764" s="508" t="s">
        <v>172</v>
      </c>
      <c r="U764" s="517">
        <v>0.8</v>
      </c>
      <c r="V764" s="508">
        <v>25</v>
      </c>
      <c r="W764" s="518">
        <v>80</v>
      </c>
      <c r="X764" s="508">
        <v>12</v>
      </c>
      <c r="Y764" s="517"/>
      <c r="Z764" s="519">
        <f>W764/3</f>
        <v>26.666666666666668</v>
      </c>
      <c r="AA764" s="545">
        <v>2000</v>
      </c>
      <c r="AB764" s="545" t="s">
        <v>166</v>
      </c>
      <c r="AC764" s="508"/>
      <c r="AD764" s="508"/>
      <c r="AE764" s="508"/>
      <c r="AF764" s="508"/>
      <c r="AG764" s="545" t="s">
        <v>380</v>
      </c>
      <c r="AH764" s="520"/>
      <c r="AI764" s="520"/>
      <c r="AJ764" s="520"/>
      <c r="AK764" s="521"/>
      <c r="AL764" s="521"/>
      <c r="AM764" s="521"/>
      <c r="AN764" s="545" t="s">
        <v>447</v>
      </c>
      <c r="AO764" s="520">
        <v>40.5</v>
      </c>
    </row>
    <row r="765" spans="2:41" ht="35.1" hidden="1" customHeight="1" x14ac:dyDescent="0.25">
      <c r="B765" s="508">
        <v>757</v>
      </c>
      <c r="C765" s="508" t="s">
        <v>203</v>
      </c>
      <c r="D765" s="523" t="s">
        <v>2566</v>
      </c>
      <c r="E765" s="544" t="s">
        <v>2515</v>
      </c>
      <c r="F765" s="511"/>
      <c r="G765" s="605"/>
      <c r="H765" s="544" t="s">
        <v>1056</v>
      </c>
      <c r="I765" s="513" t="s">
        <v>3810</v>
      </c>
      <c r="J765" s="516" t="s">
        <v>64</v>
      </c>
      <c r="K765" s="515"/>
      <c r="L765" s="508" t="s">
        <v>144</v>
      </c>
      <c r="M765" s="565" t="s">
        <v>3636</v>
      </c>
      <c r="N765" s="508" t="s">
        <v>153</v>
      </c>
      <c r="O765" s="508" t="s">
        <v>181</v>
      </c>
      <c r="P765" s="517">
        <v>1.9</v>
      </c>
      <c r="Q765" s="517">
        <v>1.6</v>
      </c>
      <c r="R765" s="508"/>
      <c r="S765" s="517"/>
      <c r="T765" s="508" t="s">
        <v>172</v>
      </c>
      <c r="U765" s="519">
        <v>0.6</v>
      </c>
      <c r="V765" s="545">
        <v>20</v>
      </c>
      <c r="W765" s="546">
        <v>60</v>
      </c>
      <c r="X765" s="508"/>
      <c r="Y765" s="517"/>
      <c r="Z765" s="519">
        <f>W765/3</f>
        <v>20</v>
      </c>
      <c r="AA765" s="508"/>
      <c r="AB765" s="545" t="s">
        <v>166</v>
      </c>
      <c r="AC765" s="508"/>
      <c r="AD765" s="508"/>
      <c r="AE765" s="508"/>
      <c r="AF765" s="508"/>
      <c r="AG765" s="508"/>
      <c r="AH765" s="520"/>
      <c r="AI765" s="520"/>
      <c r="AJ765" s="520"/>
      <c r="AK765" s="521"/>
      <c r="AL765" s="521"/>
      <c r="AM765" s="521"/>
      <c r="AN765" s="545" t="s">
        <v>447</v>
      </c>
      <c r="AO765" s="547">
        <v>34.6</v>
      </c>
    </row>
    <row r="766" spans="2:41" ht="35.1" hidden="1" customHeight="1" x14ac:dyDescent="0.25">
      <c r="B766" s="508">
        <v>758</v>
      </c>
      <c r="C766" s="508" t="s">
        <v>203</v>
      </c>
      <c r="D766" s="523" t="s">
        <v>2566</v>
      </c>
      <c r="E766" s="544" t="s">
        <v>2515</v>
      </c>
      <c r="F766" s="511"/>
      <c r="G766" s="605"/>
      <c r="H766" s="544" t="s">
        <v>1057</v>
      </c>
      <c r="I766" s="513" t="s">
        <v>3810</v>
      </c>
      <c r="J766" s="516" t="s">
        <v>64</v>
      </c>
      <c r="K766" s="515"/>
      <c r="L766" s="508" t="s">
        <v>144</v>
      </c>
      <c r="M766" s="565" t="s">
        <v>3636</v>
      </c>
      <c r="N766" s="508" t="s">
        <v>153</v>
      </c>
      <c r="O766" s="508" t="s">
        <v>181</v>
      </c>
      <c r="P766" s="517">
        <v>2</v>
      </c>
      <c r="Q766" s="517">
        <v>1.8</v>
      </c>
      <c r="R766" s="508"/>
      <c r="S766" s="517"/>
      <c r="T766" s="508" t="s">
        <v>172</v>
      </c>
      <c r="U766" s="519">
        <v>0.6</v>
      </c>
      <c r="V766" s="545">
        <v>20</v>
      </c>
      <c r="W766" s="546">
        <v>60</v>
      </c>
      <c r="X766" s="508"/>
      <c r="Y766" s="517"/>
      <c r="Z766" s="519">
        <f>W766/3</f>
        <v>20</v>
      </c>
      <c r="AA766" s="508"/>
      <c r="AB766" s="545" t="s">
        <v>166</v>
      </c>
      <c r="AC766" s="508"/>
      <c r="AD766" s="508"/>
      <c r="AE766" s="508"/>
      <c r="AF766" s="508"/>
      <c r="AG766" s="508"/>
      <c r="AH766" s="520"/>
      <c r="AI766" s="520"/>
      <c r="AJ766" s="520"/>
      <c r="AK766" s="521"/>
      <c r="AL766" s="521"/>
      <c r="AM766" s="521"/>
      <c r="AN766" s="545" t="s">
        <v>447</v>
      </c>
      <c r="AO766" s="520">
        <v>32.700000000000003</v>
      </c>
    </row>
    <row r="767" spans="2:41" ht="35.1" hidden="1" customHeight="1" x14ac:dyDescent="0.25">
      <c r="B767" s="508">
        <v>759</v>
      </c>
      <c r="C767" s="508" t="s">
        <v>203</v>
      </c>
      <c r="D767" s="523" t="s">
        <v>2511</v>
      </c>
      <c r="E767" s="542"/>
      <c r="F767" s="511"/>
      <c r="G767" s="516"/>
      <c r="H767" s="544" t="s">
        <v>2192</v>
      </c>
      <c r="I767" s="513" t="s">
        <v>3810</v>
      </c>
      <c r="J767" s="516" t="s">
        <v>64</v>
      </c>
      <c r="K767" s="515"/>
      <c r="L767" s="508" t="s">
        <v>144</v>
      </c>
      <c r="M767" s="565" t="s">
        <v>3636</v>
      </c>
      <c r="N767" s="508" t="s">
        <v>152</v>
      </c>
      <c r="O767" s="508" t="s">
        <v>178</v>
      </c>
      <c r="P767" s="517">
        <v>0.9</v>
      </c>
      <c r="Q767" s="517">
        <v>0.8</v>
      </c>
      <c r="R767" s="508"/>
      <c r="S767" s="517"/>
      <c r="T767" s="508" t="s">
        <v>172</v>
      </c>
      <c r="U767" s="517">
        <v>1</v>
      </c>
      <c r="V767" s="508">
        <v>30</v>
      </c>
      <c r="W767" s="518">
        <v>48</v>
      </c>
      <c r="X767" s="508"/>
      <c r="Y767" s="517"/>
      <c r="Z767" s="519"/>
      <c r="AA767" s="508"/>
      <c r="AB767" s="508" t="s">
        <v>166</v>
      </c>
      <c r="AC767" s="508"/>
      <c r="AD767" s="508"/>
      <c r="AE767" s="508"/>
      <c r="AF767" s="508"/>
      <c r="AG767" s="508"/>
      <c r="AH767" s="520"/>
      <c r="AI767" s="520"/>
      <c r="AJ767" s="520"/>
      <c r="AK767" s="521"/>
      <c r="AL767" s="521"/>
      <c r="AM767" s="521"/>
      <c r="AN767" s="508" t="s">
        <v>447</v>
      </c>
      <c r="AO767" s="520"/>
    </row>
    <row r="768" spans="2:41" ht="35.1" hidden="1" customHeight="1" x14ac:dyDescent="0.25">
      <c r="B768" s="508">
        <v>760</v>
      </c>
      <c r="C768" s="508" t="s">
        <v>203</v>
      </c>
      <c r="D768" s="523" t="s">
        <v>2511</v>
      </c>
      <c r="E768" s="542"/>
      <c r="F768" s="511"/>
      <c r="G768" s="516"/>
      <c r="H768" s="544" t="s">
        <v>2192</v>
      </c>
      <c r="I768" s="513" t="s">
        <v>3810</v>
      </c>
      <c r="J768" s="516" t="s">
        <v>64</v>
      </c>
      <c r="K768" s="515"/>
      <c r="L768" s="508" t="s">
        <v>144</v>
      </c>
      <c r="M768" s="565" t="s">
        <v>3636</v>
      </c>
      <c r="N768" s="508" t="s">
        <v>153</v>
      </c>
      <c r="O768" s="508" t="s">
        <v>178</v>
      </c>
      <c r="P768" s="517">
        <v>1</v>
      </c>
      <c r="Q768" s="517">
        <v>0.8</v>
      </c>
      <c r="R768" s="508" t="s">
        <v>776</v>
      </c>
      <c r="S768" s="517">
        <v>2.2000000000000002</v>
      </c>
      <c r="T768" s="508" t="s">
        <v>172</v>
      </c>
      <c r="U768" s="517">
        <v>1</v>
      </c>
      <c r="V768" s="508">
        <v>30</v>
      </c>
      <c r="W768" s="518">
        <v>48</v>
      </c>
      <c r="X768" s="508"/>
      <c r="Y768" s="517"/>
      <c r="Z768" s="519"/>
      <c r="AA768" s="508"/>
      <c r="AB768" s="508" t="s">
        <v>166</v>
      </c>
      <c r="AC768" s="508"/>
      <c r="AD768" s="508"/>
      <c r="AE768" s="508"/>
      <c r="AF768" s="508"/>
      <c r="AG768" s="508"/>
      <c r="AH768" s="520"/>
      <c r="AI768" s="520"/>
      <c r="AJ768" s="520"/>
      <c r="AK768" s="521"/>
      <c r="AL768" s="521"/>
      <c r="AM768" s="521"/>
      <c r="AN768" s="508" t="s">
        <v>447</v>
      </c>
      <c r="AO768" s="520"/>
    </row>
    <row r="769" spans="2:41" ht="35.1" hidden="1" customHeight="1" x14ac:dyDescent="0.25">
      <c r="B769" s="508">
        <v>761</v>
      </c>
      <c r="C769" s="508" t="s">
        <v>203</v>
      </c>
      <c r="D769" s="523" t="s">
        <v>2511</v>
      </c>
      <c r="E769" s="542"/>
      <c r="F769" s="511"/>
      <c r="G769" s="516"/>
      <c r="H769" s="544" t="s">
        <v>2192</v>
      </c>
      <c r="I769" s="513" t="s">
        <v>3810</v>
      </c>
      <c r="J769" s="516" t="s">
        <v>64</v>
      </c>
      <c r="K769" s="515"/>
      <c r="L769" s="508" t="s">
        <v>144</v>
      </c>
      <c r="M769" s="565" t="s">
        <v>3636</v>
      </c>
      <c r="N769" s="508" t="s">
        <v>605</v>
      </c>
      <c r="O769" s="508" t="s">
        <v>178</v>
      </c>
      <c r="P769" s="517">
        <v>1</v>
      </c>
      <c r="Q769" s="517">
        <v>0.8</v>
      </c>
      <c r="R769" s="508" t="s">
        <v>776</v>
      </c>
      <c r="S769" s="517">
        <v>2.2000000000000002</v>
      </c>
      <c r="T769" s="508" t="s">
        <v>172</v>
      </c>
      <c r="U769" s="517">
        <v>1</v>
      </c>
      <c r="V769" s="508">
        <v>30</v>
      </c>
      <c r="W769" s="518">
        <v>48</v>
      </c>
      <c r="X769" s="508"/>
      <c r="Y769" s="517"/>
      <c r="Z769" s="519"/>
      <c r="AA769" s="508"/>
      <c r="AB769" s="508" t="s">
        <v>166</v>
      </c>
      <c r="AC769" s="508"/>
      <c r="AD769" s="508"/>
      <c r="AE769" s="508"/>
      <c r="AF769" s="508"/>
      <c r="AG769" s="508"/>
      <c r="AH769" s="520"/>
      <c r="AI769" s="520"/>
      <c r="AJ769" s="520"/>
      <c r="AK769" s="521"/>
      <c r="AL769" s="521"/>
      <c r="AM769" s="521"/>
      <c r="AN769" s="508" t="s">
        <v>447</v>
      </c>
      <c r="AO769" s="520"/>
    </row>
    <row r="770" spans="2:41" ht="35.1" hidden="1" customHeight="1" x14ac:dyDescent="0.25">
      <c r="B770" s="508">
        <v>762</v>
      </c>
      <c r="C770" s="508" t="s">
        <v>203</v>
      </c>
      <c r="D770" s="523" t="s">
        <v>2513</v>
      </c>
      <c r="E770" s="516"/>
      <c r="F770" s="511"/>
      <c r="G770" s="605"/>
      <c r="H770" s="544" t="s">
        <v>2196</v>
      </c>
      <c r="I770" s="513" t="s">
        <v>3810</v>
      </c>
      <c r="J770" s="516" t="s">
        <v>64</v>
      </c>
      <c r="K770" s="515"/>
      <c r="L770" s="508" t="s">
        <v>144</v>
      </c>
      <c r="M770" s="565" t="s">
        <v>3636</v>
      </c>
      <c r="N770" s="508" t="s">
        <v>152</v>
      </c>
      <c r="O770" s="508" t="s">
        <v>178</v>
      </c>
      <c r="P770" s="517">
        <v>1</v>
      </c>
      <c r="Q770" s="517">
        <v>0.9</v>
      </c>
      <c r="R770" s="508"/>
      <c r="S770" s="517"/>
      <c r="T770" s="508" t="s">
        <v>172</v>
      </c>
      <c r="U770" s="517">
        <v>1</v>
      </c>
      <c r="V770" s="508">
        <v>30</v>
      </c>
      <c r="W770" s="518">
        <v>48</v>
      </c>
      <c r="X770" s="508"/>
      <c r="Y770" s="517"/>
      <c r="Z770" s="519"/>
      <c r="AA770" s="508"/>
      <c r="AB770" s="508" t="s">
        <v>166</v>
      </c>
      <c r="AC770" s="508"/>
      <c r="AD770" s="508"/>
      <c r="AE770" s="508"/>
      <c r="AF770" s="508"/>
      <c r="AG770" s="508"/>
      <c r="AH770" s="520"/>
      <c r="AI770" s="520"/>
      <c r="AJ770" s="520"/>
      <c r="AK770" s="521"/>
      <c r="AL770" s="521"/>
      <c r="AM770" s="521"/>
      <c r="AN770" s="508" t="s">
        <v>447</v>
      </c>
      <c r="AO770" s="520"/>
    </row>
    <row r="771" spans="2:41" ht="35.1" hidden="1" customHeight="1" x14ac:dyDescent="0.25">
      <c r="B771" s="508">
        <v>763</v>
      </c>
      <c r="C771" s="508" t="s">
        <v>203</v>
      </c>
      <c r="D771" s="523" t="s">
        <v>2513</v>
      </c>
      <c r="E771" s="516"/>
      <c r="F771" s="511"/>
      <c r="G771" s="605"/>
      <c r="H771" s="544" t="s">
        <v>2196</v>
      </c>
      <c r="I771" s="513" t="s">
        <v>3810</v>
      </c>
      <c r="J771" s="516" t="s">
        <v>64</v>
      </c>
      <c r="K771" s="515"/>
      <c r="L771" s="508" t="s">
        <v>144</v>
      </c>
      <c r="M771" s="565" t="s">
        <v>3636</v>
      </c>
      <c r="N771" s="508" t="s">
        <v>153</v>
      </c>
      <c r="O771" s="508" t="s">
        <v>179</v>
      </c>
      <c r="P771" s="517">
        <v>1.3</v>
      </c>
      <c r="Q771" s="517">
        <v>1.2</v>
      </c>
      <c r="R771" s="508" t="s">
        <v>795</v>
      </c>
      <c r="S771" s="517">
        <v>2.1</v>
      </c>
      <c r="T771" s="508" t="s">
        <v>172</v>
      </c>
      <c r="U771" s="517">
        <v>1</v>
      </c>
      <c r="V771" s="508">
        <v>30</v>
      </c>
      <c r="W771" s="518">
        <v>48</v>
      </c>
      <c r="X771" s="508"/>
      <c r="Y771" s="517"/>
      <c r="Z771" s="519"/>
      <c r="AA771" s="508"/>
      <c r="AB771" s="508" t="s">
        <v>166</v>
      </c>
      <c r="AC771" s="508"/>
      <c r="AD771" s="508"/>
      <c r="AE771" s="508"/>
      <c r="AF771" s="508"/>
      <c r="AG771" s="508"/>
      <c r="AH771" s="520"/>
      <c r="AI771" s="520"/>
      <c r="AJ771" s="520"/>
      <c r="AK771" s="521"/>
      <c r="AL771" s="521"/>
      <c r="AM771" s="521"/>
      <c r="AN771" s="508" t="s">
        <v>447</v>
      </c>
      <c r="AO771" s="520"/>
    </row>
    <row r="772" spans="2:41" ht="35.1" hidden="1" customHeight="1" x14ac:dyDescent="0.25">
      <c r="B772" s="508">
        <v>764</v>
      </c>
      <c r="C772" s="508" t="s">
        <v>203</v>
      </c>
      <c r="D772" s="523" t="s">
        <v>2513</v>
      </c>
      <c r="E772" s="516"/>
      <c r="F772" s="511"/>
      <c r="G772" s="605"/>
      <c r="H772" s="544" t="s">
        <v>2196</v>
      </c>
      <c r="I772" s="513" t="s">
        <v>3810</v>
      </c>
      <c r="J772" s="516" t="s">
        <v>64</v>
      </c>
      <c r="K772" s="515"/>
      <c r="L772" s="508" t="s">
        <v>144</v>
      </c>
      <c r="M772" s="565" t="s">
        <v>3636</v>
      </c>
      <c r="N772" s="508" t="s">
        <v>605</v>
      </c>
      <c r="O772" s="508" t="s">
        <v>179</v>
      </c>
      <c r="P772" s="517">
        <v>1.3</v>
      </c>
      <c r="Q772" s="517">
        <v>1.2</v>
      </c>
      <c r="R772" s="508" t="s">
        <v>795</v>
      </c>
      <c r="S772" s="517">
        <v>2.1</v>
      </c>
      <c r="T772" s="508" t="s">
        <v>172</v>
      </c>
      <c r="U772" s="517">
        <v>1</v>
      </c>
      <c r="V772" s="508">
        <v>30</v>
      </c>
      <c r="W772" s="518">
        <v>48</v>
      </c>
      <c r="X772" s="508"/>
      <c r="Y772" s="517"/>
      <c r="Z772" s="519"/>
      <c r="AA772" s="508"/>
      <c r="AB772" s="508" t="s">
        <v>166</v>
      </c>
      <c r="AC772" s="508"/>
      <c r="AD772" s="508"/>
      <c r="AE772" s="508"/>
      <c r="AF772" s="508"/>
      <c r="AG772" s="508"/>
      <c r="AH772" s="520"/>
      <c r="AI772" s="520"/>
      <c r="AJ772" s="520"/>
      <c r="AK772" s="521"/>
      <c r="AL772" s="521"/>
      <c r="AM772" s="521"/>
      <c r="AN772" s="508" t="s">
        <v>447</v>
      </c>
      <c r="AO772" s="520"/>
    </row>
    <row r="773" spans="2:41" ht="35.1" hidden="1" customHeight="1" x14ac:dyDescent="0.25">
      <c r="B773" s="508">
        <v>765</v>
      </c>
      <c r="C773" s="508" t="s">
        <v>203</v>
      </c>
      <c r="D773" s="523" t="s">
        <v>2512</v>
      </c>
      <c r="E773" s="516"/>
      <c r="F773" s="511"/>
      <c r="G773" s="605"/>
      <c r="H773" s="544" t="s">
        <v>2194</v>
      </c>
      <c r="I773" s="513" t="s">
        <v>3810</v>
      </c>
      <c r="J773" s="516" t="s">
        <v>64</v>
      </c>
      <c r="K773" s="515"/>
      <c r="L773" s="508" t="s">
        <v>144</v>
      </c>
      <c r="M773" s="565" t="s">
        <v>3636</v>
      </c>
      <c r="N773" s="508" t="s">
        <v>152</v>
      </c>
      <c r="O773" s="508" t="s">
        <v>180</v>
      </c>
      <c r="P773" s="517">
        <v>1.7</v>
      </c>
      <c r="Q773" s="517">
        <v>1.6</v>
      </c>
      <c r="R773" s="508"/>
      <c r="S773" s="517"/>
      <c r="T773" s="508" t="s">
        <v>172</v>
      </c>
      <c r="U773" s="517">
        <v>1</v>
      </c>
      <c r="V773" s="508">
        <v>30</v>
      </c>
      <c r="W773" s="518">
        <v>48</v>
      </c>
      <c r="X773" s="508"/>
      <c r="Y773" s="517"/>
      <c r="Z773" s="519"/>
      <c r="AA773" s="508"/>
      <c r="AB773" s="508" t="s">
        <v>166</v>
      </c>
      <c r="AC773" s="508"/>
      <c r="AD773" s="508"/>
      <c r="AE773" s="508"/>
      <c r="AF773" s="508"/>
      <c r="AG773" s="508"/>
      <c r="AH773" s="520"/>
      <c r="AI773" s="520"/>
      <c r="AJ773" s="520"/>
      <c r="AK773" s="521"/>
      <c r="AL773" s="521"/>
      <c r="AM773" s="521"/>
      <c r="AN773" s="508" t="s">
        <v>447</v>
      </c>
      <c r="AO773" s="520"/>
    </row>
    <row r="774" spans="2:41" ht="35.1" hidden="1" customHeight="1" x14ac:dyDescent="0.25">
      <c r="B774" s="508">
        <v>766</v>
      </c>
      <c r="C774" s="508" t="s">
        <v>203</v>
      </c>
      <c r="D774" s="523" t="s">
        <v>2565</v>
      </c>
      <c r="E774" s="544" t="s">
        <v>2516</v>
      </c>
      <c r="F774" s="511"/>
      <c r="G774" s="605"/>
      <c r="H774" s="544" t="s">
        <v>2496</v>
      </c>
      <c r="I774" s="513" t="s">
        <v>3810</v>
      </c>
      <c r="J774" s="516" t="s">
        <v>64</v>
      </c>
      <c r="K774" s="515"/>
      <c r="L774" s="508" t="s">
        <v>144</v>
      </c>
      <c r="M774" s="565" t="s">
        <v>3636</v>
      </c>
      <c r="N774" s="508" t="s">
        <v>153</v>
      </c>
      <c r="O774" s="508" t="s">
        <v>179</v>
      </c>
      <c r="P774" s="519">
        <v>1.2</v>
      </c>
      <c r="Q774" s="517">
        <v>1.1000000000000001</v>
      </c>
      <c r="R774" s="508"/>
      <c r="S774" s="517"/>
      <c r="T774" s="508" t="s">
        <v>172</v>
      </c>
      <c r="U774" s="519">
        <v>0.8</v>
      </c>
      <c r="V774" s="545">
        <v>22</v>
      </c>
      <c r="W774" s="546">
        <v>60</v>
      </c>
      <c r="X774" s="508"/>
      <c r="Y774" s="517"/>
      <c r="Z774" s="519">
        <f>W774/3</f>
        <v>20</v>
      </c>
      <c r="AA774" s="545">
        <v>1333</v>
      </c>
      <c r="AB774" s="545" t="s">
        <v>166</v>
      </c>
      <c r="AC774" s="508"/>
      <c r="AD774" s="508"/>
      <c r="AE774" s="508"/>
      <c r="AF774" s="508"/>
      <c r="AG774" s="508"/>
      <c r="AH774" s="520"/>
      <c r="AI774" s="520"/>
      <c r="AJ774" s="520"/>
      <c r="AK774" s="521"/>
      <c r="AL774" s="521"/>
      <c r="AM774" s="521"/>
      <c r="AN774" s="508" t="s">
        <v>447</v>
      </c>
      <c r="AO774" s="520"/>
    </row>
    <row r="775" spans="2:41" ht="35.1" hidden="1" customHeight="1" x14ac:dyDescent="0.25">
      <c r="B775" s="508">
        <v>767</v>
      </c>
      <c r="C775" s="508" t="s">
        <v>203</v>
      </c>
      <c r="D775" s="523" t="s">
        <v>2564</v>
      </c>
      <c r="E775" s="544" t="s">
        <v>2518</v>
      </c>
      <c r="F775" s="511"/>
      <c r="G775" s="605"/>
      <c r="H775" s="544" t="s">
        <v>2001</v>
      </c>
      <c r="I775" s="513" t="s">
        <v>3810</v>
      </c>
      <c r="J775" s="516" t="s">
        <v>64</v>
      </c>
      <c r="K775" s="515"/>
      <c r="L775" s="508" t="s">
        <v>144</v>
      </c>
      <c r="M775" s="565" t="s">
        <v>3636</v>
      </c>
      <c r="N775" s="508" t="s">
        <v>153</v>
      </c>
      <c r="O775" s="508" t="s">
        <v>180</v>
      </c>
      <c r="P775" s="517">
        <v>1.7</v>
      </c>
      <c r="Q775" s="517">
        <v>1.3</v>
      </c>
      <c r="R775" s="508"/>
      <c r="S775" s="517"/>
      <c r="T775" s="508" t="s">
        <v>172</v>
      </c>
      <c r="U775" s="519">
        <v>1</v>
      </c>
      <c r="V775" s="545">
        <v>19</v>
      </c>
      <c r="W775" s="546">
        <v>60</v>
      </c>
      <c r="X775" s="508"/>
      <c r="Y775" s="517"/>
      <c r="Z775" s="519">
        <f>W775/3</f>
        <v>20</v>
      </c>
      <c r="AA775" s="545">
        <v>2000</v>
      </c>
      <c r="AB775" s="545" t="s">
        <v>166</v>
      </c>
      <c r="AC775" s="508"/>
      <c r="AD775" s="508"/>
      <c r="AE775" s="508"/>
      <c r="AF775" s="508"/>
      <c r="AG775" s="508"/>
      <c r="AH775" s="520"/>
      <c r="AI775" s="520"/>
      <c r="AJ775" s="520"/>
      <c r="AK775" s="521"/>
      <c r="AL775" s="521"/>
      <c r="AM775" s="521"/>
      <c r="AN775" s="545" t="s">
        <v>447</v>
      </c>
      <c r="AO775" s="520"/>
    </row>
    <row r="776" spans="2:41" ht="35.1" hidden="1" customHeight="1" x14ac:dyDescent="0.25">
      <c r="B776" s="508">
        <v>768</v>
      </c>
      <c r="C776" s="508" t="s">
        <v>203</v>
      </c>
      <c r="D776" s="509"/>
      <c r="E776" s="544" t="s">
        <v>2519</v>
      </c>
      <c r="F776" s="606"/>
      <c r="G776" s="605"/>
      <c r="H776" s="524" t="s">
        <v>2520</v>
      </c>
      <c r="I776" s="513" t="s">
        <v>3810</v>
      </c>
      <c r="J776" s="516" t="s">
        <v>64</v>
      </c>
      <c r="K776" s="515"/>
      <c r="L776" s="508" t="s">
        <v>144</v>
      </c>
      <c r="M776" s="565" t="s">
        <v>3636</v>
      </c>
      <c r="N776" s="508" t="s">
        <v>152</v>
      </c>
      <c r="O776" s="508" t="s">
        <v>180</v>
      </c>
      <c r="P776" s="517"/>
      <c r="Q776" s="517">
        <v>1.1000000000000001</v>
      </c>
      <c r="R776" s="508"/>
      <c r="S776" s="517"/>
      <c r="T776" s="508" t="s">
        <v>172</v>
      </c>
      <c r="U776" s="517"/>
      <c r="V776" s="508"/>
      <c r="W776" s="518"/>
      <c r="X776" s="508"/>
      <c r="Y776" s="517"/>
      <c r="Z776" s="519"/>
      <c r="AA776" s="508"/>
      <c r="AB776" s="508"/>
      <c r="AC776" s="508"/>
      <c r="AD776" s="508"/>
      <c r="AE776" s="508"/>
      <c r="AF776" s="508"/>
      <c r="AG776" s="508"/>
      <c r="AH776" s="520"/>
      <c r="AI776" s="520"/>
      <c r="AJ776" s="520"/>
      <c r="AK776" s="521"/>
      <c r="AL776" s="521"/>
      <c r="AM776" s="521"/>
      <c r="AN776" s="508"/>
      <c r="AO776" s="520"/>
    </row>
    <row r="777" spans="2:41" ht="35.1" hidden="1" customHeight="1" x14ac:dyDescent="0.25">
      <c r="B777" s="508">
        <v>769</v>
      </c>
      <c r="C777" s="508" t="s">
        <v>203</v>
      </c>
      <c r="D777" s="523" t="s">
        <v>2561</v>
      </c>
      <c r="E777" s="544" t="s">
        <v>2523</v>
      </c>
      <c r="F777" s="511"/>
      <c r="G777" s="605"/>
      <c r="H777" s="544" t="s">
        <v>1059</v>
      </c>
      <c r="I777" s="513" t="s">
        <v>3810</v>
      </c>
      <c r="J777" s="516" t="s">
        <v>64</v>
      </c>
      <c r="K777" s="515"/>
      <c r="L777" s="508" t="s">
        <v>144</v>
      </c>
      <c r="M777" s="565" t="s">
        <v>3636</v>
      </c>
      <c r="N777" s="508" t="s">
        <v>152</v>
      </c>
      <c r="O777" s="508" t="s">
        <v>179</v>
      </c>
      <c r="P777" s="517">
        <v>1.3</v>
      </c>
      <c r="Q777" s="517">
        <v>1.3</v>
      </c>
      <c r="R777" s="508"/>
      <c r="S777" s="517"/>
      <c r="T777" s="508" t="s">
        <v>172</v>
      </c>
      <c r="U777" s="517"/>
      <c r="V777" s="508"/>
      <c r="W777" s="546">
        <v>60</v>
      </c>
      <c r="X777" s="508"/>
      <c r="Y777" s="517"/>
      <c r="Z777" s="519"/>
      <c r="AA777" s="545">
        <v>2000</v>
      </c>
      <c r="AB777" s="545" t="s">
        <v>166</v>
      </c>
      <c r="AC777" s="508"/>
      <c r="AD777" s="508"/>
      <c r="AE777" s="545" t="s">
        <v>380</v>
      </c>
      <c r="AF777" s="508"/>
      <c r="AG777" s="545"/>
      <c r="AH777" s="520"/>
      <c r="AI777" s="520"/>
      <c r="AJ777" s="520"/>
      <c r="AK777" s="521"/>
      <c r="AL777" s="521"/>
      <c r="AM777" s="521"/>
      <c r="AN777" s="545" t="s">
        <v>447</v>
      </c>
      <c r="AO777" s="520"/>
    </row>
    <row r="778" spans="2:41" ht="35.1" hidden="1" customHeight="1" x14ac:dyDescent="0.25">
      <c r="B778" s="508">
        <v>770</v>
      </c>
      <c r="C778" s="508" t="s">
        <v>203</v>
      </c>
      <c r="D778" s="523" t="s">
        <v>2562</v>
      </c>
      <c r="E778" s="544" t="s">
        <v>2524</v>
      </c>
      <c r="F778" s="511"/>
      <c r="G778" s="605"/>
      <c r="H778" s="524" t="s">
        <v>1060</v>
      </c>
      <c r="I778" s="513" t="s">
        <v>3810</v>
      </c>
      <c r="J778" s="516" t="s">
        <v>64</v>
      </c>
      <c r="K778" s="515"/>
      <c r="L778" s="508" t="s">
        <v>144</v>
      </c>
      <c r="M778" s="565" t="s">
        <v>3636</v>
      </c>
      <c r="N778" s="508" t="s">
        <v>152</v>
      </c>
      <c r="O778" s="508" t="s">
        <v>180</v>
      </c>
      <c r="P778" s="517">
        <v>1.6</v>
      </c>
      <c r="Q778" s="517">
        <v>1.6</v>
      </c>
      <c r="R778" s="508"/>
      <c r="S778" s="517"/>
      <c r="T778" s="508" t="s">
        <v>172</v>
      </c>
      <c r="U778" s="517"/>
      <c r="V778" s="508"/>
      <c r="W778" s="518"/>
      <c r="X778" s="508"/>
      <c r="Y778" s="517"/>
      <c r="Z778" s="519"/>
      <c r="AA778" s="508"/>
      <c r="AB778" s="545" t="s">
        <v>166</v>
      </c>
      <c r="AC778" s="508"/>
      <c r="AD778" s="508"/>
      <c r="AE778" s="545" t="s">
        <v>380</v>
      </c>
      <c r="AF778" s="508"/>
      <c r="AG778" s="545"/>
      <c r="AH778" s="520"/>
      <c r="AI778" s="520"/>
      <c r="AJ778" s="520"/>
      <c r="AK778" s="521"/>
      <c r="AL778" s="521"/>
      <c r="AM778" s="521"/>
      <c r="AN778" s="545" t="s">
        <v>447</v>
      </c>
      <c r="AO778" s="520"/>
    </row>
    <row r="779" spans="2:41" ht="35.1" hidden="1" customHeight="1" x14ac:dyDescent="0.25">
      <c r="B779" s="508">
        <v>771</v>
      </c>
      <c r="C779" s="508" t="s">
        <v>203</v>
      </c>
      <c r="D779" s="523" t="s">
        <v>2560</v>
      </c>
      <c r="E779" s="544" t="s">
        <v>2525</v>
      </c>
      <c r="F779" s="511"/>
      <c r="G779" s="605"/>
      <c r="H779" s="544" t="s">
        <v>217</v>
      </c>
      <c r="I779" s="513" t="s">
        <v>3810</v>
      </c>
      <c r="J779" s="516" t="s">
        <v>64</v>
      </c>
      <c r="K779" s="515"/>
      <c r="L779" s="508" t="s">
        <v>144</v>
      </c>
      <c r="M779" s="565" t="s">
        <v>3636</v>
      </c>
      <c r="N779" s="508" t="s">
        <v>152</v>
      </c>
      <c r="O779" s="508" t="s">
        <v>180</v>
      </c>
      <c r="P779" s="517">
        <v>1.7</v>
      </c>
      <c r="Q779" s="517">
        <v>1.6</v>
      </c>
      <c r="R779" s="508"/>
      <c r="S779" s="517"/>
      <c r="T779" s="508" t="s">
        <v>172</v>
      </c>
      <c r="U779" s="517">
        <v>0.6</v>
      </c>
      <c r="V779" s="508">
        <v>20</v>
      </c>
      <c r="W779" s="518">
        <v>60</v>
      </c>
      <c r="X779" s="508"/>
      <c r="Y779" s="517"/>
      <c r="Z779" s="519"/>
      <c r="AA779" s="508"/>
      <c r="AB779" s="545" t="s">
        <v>166</v>
      </c>
      <c r="AC779" s="508"/>
      <c r="AD779" s="508"/>
      <c r="AE779" s="545" t="s">
        <v>380</v>
      </c>
      <c r="AF779" s="508"/>
      <c r="AG779" s="545" t="s">
        <v>380</v>
      </c>
      <c r="AH779" s="520"/>
      <c r="AI779" s="520"/>
      <c r="AJ779" s="520"/>
      <c r="AK779" s="521"/>
      <c r="AL779" s="521"/>
      <c r="AM779" s="521"/>
      <c r="AN779" s="545" t="s">
        <v>447</v>
      </c>
      <c r="AO779" s="520"/>
    </row>
    <row r="780" spans="2:41" ht="35.1" hidden="1" customHeight="1" x14ac:dyDescent="0.25">
      <c r="B780" s="508">
        <v>772</v>
      </c>
      <c r="C780" s="508" t="s">
        <v>203</v>
      </c>
      <c r="D780" s="523" t="s">
        <v>2563</v>
      </c>
      <c r="E780" s="544" t="s">
        <v>2526</v>
      </c>
      <c r="F780" s="511"/>
      <c r="G780" s="605"/>
      <c r="H780" s="544" t="s">
        <v>2731</v>
      </c>
      <c r="I780" s="513" t="s">
        <v>3810</v>
      </c>
      <c r="J780" s="516" t="s">
        <v>64</v>
      </c>
      <c r="K780" s="515"/>
      <c r="L780" s="508" t="s">
        <v>144</v>
      </c>
      <c r="M780" s="565" t="s">
        <v>3636</v>
      </c>
      <c r="N780" s="508" t="s">
        <v>152</v>
      </c>
      <c r="O780" s="508" t="s">
        <v>180</v>
      </c>
      <c r="P780" s="517">
        <v>1.7</v>
      </c>
      <c r="Q780" s="517">
        <v>1.5</v>
      </c>
      <c r="R780" s="508"/>
      <c r="S780" s="517"/>
      <c r="T780" s="508" t="s">
        <v>172</v>
      </c>
      <c r="U780" s="517">
        <v>0.8</v>
      </c>
      <c r="V780" s="508">
        <v>26</v>
      </c>
      <c r="W780" s="518">
        <v>60</v>
      </c>
      <c r="X780" s="508"/>
      <c r="Y780" s="517"/>
      <c r="Z780" s="519"/>
      <c r="AA780" s="508"/>
      <c r="AB780" s="545" t="s">
        <v>166</v>
      </c>
      <c r="AC780" s="508"/>
      <c r="AD780" s="508"/>
      <c r="AE780" s="545" t="s">
        <v>380</v>
      </c>
      <c r="AF780" s="508"/>
      <c r="AG780" s="545" t="s">
        <v>380</v>
      </c>
      <c r="AH780" s="520"/>
      <c r="AI780" s="520"/>
      <c r="AJ780" s="520"/>
      <c r="AK780" s="521"/>
      <c r="AL780" s="521"/>
      <c r="AM780" s="521"/>
      <c r="AN780" s="508" t="s">
        <v>949</v>
      </c>
      <c r="AO780" s="520"/>
    </row>
    <row r="781" spans="2:41" ht="35.1" hidden="1" customHeight="1" x14ac:dyDescent="0.25">
      <c r="B781" s="508">
        <v>773</v>
      </c>
      <c r="C781" s="508" t="s">
        <v>203</v>
      </c>
      <c r="D781" s="509"/>
      <c r="E781" s="544" t="s">
        <v>2528</v>
      </c>
      <c r="F781" s="511"/>
      <c r="G781" s="605"/>
      <c r="H781" s="524" t="s">
        <v>2731</v>
      </c>
      <c r="I781" s="513" t="s">
        <v>3810</v>
      </c>
      <c r="J781" s="516" t="s">
        <v>64</v>
      </c>
      <c r="K781" s="515"/>
      <c r="L781" s="508" t="s">
        <v>144</v>
      </c>
      <c r="M781" s="565" t="s">
        <v>3636</v>
      </c>
      <c r="N781" s="508" t="s">
        <v>152</v>
      </c>
      <c r="O781" s="508" t="s">
        <v>181</v>
      </c>
      <c r="P781" s="517"/>
      <c r="Q781" s="517">
        <v>1.7</v>
      </c>
      <c r="R781" s="508"/>
      <c r="S781" s="517"/>
      <c r="T781" s="508" t="s">
        <v>172</v>
      </c>
      <c r="U781" s="517"/>
      <c r="V781" s="508"/>
      <c r="W781" s="518">
        <v>60</v>
      </c>
      <c r="X781" s="508"/>
      <c r="Y781" s="517"/>
      <c r="Z781" s="519"/>
      <c r="AA781" s="508"/>
      <c r="AB781" s="545" t="s">
        <v>166</v>
      </c>
      <c r="AC781" s="508"/>
      <c r="AD781" s="508"/>
      <c r="AE781" s="545" t="s">
        <v>380</v>
      </c>
      <c r="AF781" s="508"/>
      <c r="AG781" s="545" t="s">
        <v>380</v>
      </c>
      <c r="AH781" s="520"/>
      <c r="AI781" s="520"/>
      <c r="AJ781" s="520"/>
      <c r="AK781" s="521"/>
      <c r="AL781" s="521"/>
      <c r="AM781" s="521"/>
      <c r="AN781" s="508" t="s">
        <v>949</v>
      </c>
      <c r="AO781" s="520"/>
    </row>
    <row r="782" spans="2:41" ht="35.1" hidden="1" customHeight="1" x14ac:dyDescent="0.25">
      <c r="B782" s="508">
        <v>774</v>
      </c>
      <c r="C782" s="508" t="s">
        <v>203</v>
      </c>
      <c r="D782" s="523" t="s">
        <v>2554</v>
      </c>
      <c r="E782" s="542" t="s">
        <v>2527</v>
      </c>
      <c r="F782" s="511"/>
      <c r="G782" s="605"/>
      <c r="H782" s="544" t="s">
        <v>755</v>
      </c>
      <c r="I782" s="513" t="s">
        <v>3810</v>
      </c>
      <c r="J782" s="516" t="s">
        <v>64</v>
      </c>
      <c r="K782" s="515"/>
      <c r="L782" s="508" t="s">
        <v>144</v>
      </c>
      <c r="M782" s="565" t="s">
        <v>3636</v>
      </c>
      <c r="N782" s="508" t="s">
        <v>152</v>
      </c>
      <c r="O782" s="508" t="s">
        <v>178</v>
      </c>
      <c r="P782" s="517">
        <v>1</v>
      </c>
      <c r="Q782" s="517">
        <v>0.6</v>
      </c>
      <c r="R782" s="508"/>
      <c r="S782" s="517"/>
      <c r="T782" s="508" t="s">
        <v>173</v>
      </c>
      <c r="U782" s="517">
        <v>1.4</v>
      </c>
      <c r="V782" s="508">
        <v>32</v>
      </c>
      <c r="W782" s="518">
        <v>20</v>
      </c>
      <c r="X782" s="508"/>
      <c r="Y782" s="517"/>
      <c r="Z782" s="519"/>
      <c r="AA782" s="508"/>
      <c r="AB782" s="508" t="s">
        <v>166</v>
      </c>
      <c r="AC782" s="508"/>
      <c r="AD782" s="508"/>
      <c r="AE782" s="508"/>
      <c r="AF782" s="508"/>
      <c r="AG782" s="508"/>
      <c r="AH782" s="520"/>
      <c r="AI782" s="520"/>
      <c r="AJ782" s="520"/>
      <c r="AK782" s="521"/>
      <c r="AL782" s="521"/>
      <c r="AM782" s="521"/>
      <c r="AN782" s="508" t="s">
        <v>447</v>
      </c>
      <c r="AO782" s="520"/>
    </row>
    <row r="783" spans="2:41" ht="35.1" hidden="1" customHeight="1" x14ac:dyDescent="0.25">
      <c r="B783" s="508">
        <v>775</v>
      </c>
      <c r="C783" s="508" t="s">
        <v>203</v>
      </c>
      <c r="D783" s="523" t="s">
        <v>2545</v>
      </c>
      <c r="E783" s="544" t="s">
        <v>2522</v>
      </c>
      <c r="F783" s="511"/>
      <c r="G783" s="605"/>
      <c r="H783" s="544" t="s">
        <v>2734</v>
      </c>
      <c r="I783" s="513" t="s">
        <v>3810</v>
      </c>
      <c r="J783" s="516" t="s">
        <v>64</v>
      </c>
      <c r="K783" s="515"/>
      <c r="L783" s="508" t="s">
        <v>144</v>
      </c>
      <c r="M783" s="565" t="s">
        <v>3636</v>
      </c>
      <c r="N783" s="508" t="s">
        <v>152</v>
      </c>
      <c r="O783" s="508" t="s">
        <v>179</v>
      </c>
      <c r="P783" s="517">
        <v>1.2</v>
      </c>
      <c r="Q783" s="517">
        <v>1.1000000000000001</v>
      </c>
      <c r="R783" s="508"/>
      <c r="S783" s="517"/>
      <c r="T783" s="508" t="s">
        <v>172</v>
      </c>
      <c r="U783" s="517">
        <v>0.8</v>
      </c>
      <c r="V783" s="508">
        <v>23</v>
      </c>
      <c r="W783" s="518">
        <v>60</v>
      </c>
      <c r="X783" s="508"/>
      <c r="Y783" s="517"/>
      <c r="Z783" s="519"/>
      <c r="AA783" s="508"/>
      <c r="AB783" s="508"/>
      <c r="AC783" s="508"/>
      <c r="AD783" s="508"/>
      <c r="AE783" s="545" t="s">
        <v>380</v>
      </c>
      <c r="AF783" s="508"/>
      <c r="AG783" s="545" t="s">
        <v>380</v>
      </c>
      <c r="AH783" s="520"/>
      <c r="AI783" s="520"/>
      <c r="AJ783" s="520"/>
      <c r="AK783" s="521"/>
      <c r="AL783" s="521"/>
      <c r="AM783" s="521"/>
      <c r="AN783" s="508" t="s">
        <v>447</v>
      </c>
      <c r="AO783" s="520"/>
    </row>
    <row r="784" spans="2:41" ht="35.1" hidden="1" customHeight="1" x14ac:dyDescent="0.25">
      <c r="B784" s="508">
        <v>776</v>
      </c>
      <c r="C784" s="508" t="s">
        <v>203</v>
      </c>
      <c r="D784" s="523" t="s">
        <v>2553</v>
      </c>
      <c r="E784" s="544" t="s">
        <v>2521</v>
      </c>
      <c r="F784" s="511"/>
      <c r="G784" s="605"/>
      <c r="H784" s="544" t="s">
        <v>215</v>
      </c>
      <c r="I784" s="513" t="s">
        <v>3810</v>
      </c>
      <c r="J784" s="516" t="s">
        <v>64</v>
      </c>
      <c r="K784" s="515"/>
      <c r="L784" s="508" t="s">
        <v>144</v>
      </c>
      <c r="M784" s="565" t="s">
        <v>3636</v>
      </c>
      <c r="N784" s="508" t="s">
        <v>152</v>
      </c>
      <c r="O784" s="508" t="s">
        <v>176</v>
      </c>
      <c r="P784" s="517">
        <v>0.6</v>
      </c>
      <c r="Q784" s="517">
        <v>0.5</v>
      </c>
      <c r="R784" s="508"/>
      <c r="S784" s="517"/>
      <c r="T784" s="508" t="s">
        <v>173</v>
      </c>
      <c r="U784" s="517">
        <v>1.2</v>
      </c>
      <c r="V784" s="508">
        <v>30</v>
      </c>
      <c r="W784" s="518">
        <v>40</v>
      </c>
      <c r="X784" s="508"/>
      <c r="Y784" s="517"/>
      <c r="Z784" s="519"/>
      <c r="AA784" s="508"/>
      <c r="AB784" s="545" t="s">
        <v>166</v>
      </c>
      <c r="AC784" s="508"/>
      <c r="AD784" s="508"/>
      <c r="AE784" s="545" t="s">
        <v>380</v>
      </c>
      <c r="AF784" s="508"/>
      <c r="AG784" s="545" t="s">
        <v>380</v>
      </c>
      <c r="AH784" s="520"/>
      <c r="AI784" s="520"/>
      <c r="AJ784" s="520"/>
      <c r="AK784" s="521"/>
      <c r="AL784" s="521"/>
      <c r="AM784" s="521"/>
      <c r="AN784" s="508" t="s">
        <v>447</v>
      </c>
      <c r="AO784" s="520"/>
    </row>
    <row r="785" spans="2:41" ht="35.1" hidden="1" customHeight="1" x14ac:dyDescent="0.25">
      <c r="B785" s="508">
        <v>777</v>
      </c>
      <c r="C785" s="508" t="s">
        <v>203</v>
      </c>
      <c r="D785" s="523" t="s">
        <v>2550</v>
      </c>
      <c r="E785" s="544" t="s">
        <v>2529</v>
      </c>
      <c r="F785" s="511"/>
      <c r="G785" s="605"/>
      <c r="H785" s="544" t="s">
        <v>2739</v>
      </c>
      <c r="I785" s="513" t="s">
        <v>3810</v>
      </c>
      <c r="J785" s="516" t="s">
        <v>64</v>
      </c>
      <c r="K785" s="515"/>
      <c r="L785" s="508" t="s">
        <v>144</v>
      </c>
      <c r="M785" s="565" t="s">
        <v>3636</v>
      </c>
      <c r="N785" s="508" t="s">
        <v>154</v>
      </c>
      <c r="O785" s="508" t="s">
        <v>179</v>
      </c>
      <c r="P785" s="517">
        <v>1.3</v>
      </c>
      <c r="Q785" s="517">
        <v>0.8</v>
      </c>
      <c r="R785" s="508" t="s">
        <v>775</v>
      </c>
      <c r="S785" s="517">
        <v>1.3</v>
      </c>
      <c r="T785" s="508" t="s">
        <v>172</v>
      </c>
      <c r="U785" s="517">
        <v>1</v>
      </c>
      <c r="V785" s="508">
        <v>29</v>
      </c>
      <c r="W785" s="546">
        <v>40</v>
      </c>
      <c r="X785" s="508"/>
      <c r="Y785" s="517"/>
      <c r="Z785" s="519"/>
      <c r="AA785" s="508"/>
      <c r="AB785" s="508" t="s">
        <v>166</v>
      </c>
      <c r="AC785" s="508"/>
      <c r="AD785" s="508"/>
      <c r="AE785" s="508"/>
      <c r="AF785" s="508"/>
      <c r="AG785" s="508"/>
      <c r="AH785" s="520"/>
      <c r="AI785" s="520"/>
      <c r="AJ785" s="520"/>
      <c r="AK785" s="521"/>
      <c r="AL785" s="521"/>
      <c r="AM785" s="521"/>
      <c r="AN785" s="545" t="s">
        <v>447</v>
      </c>
      <c r="AO785" s="520"/>
    </row>
    <row r="786" spans="2:41" ht="35.1" hidden="1" customHeight="1" x14ac:dyDescent="0.25">
      <c r="B786" s="508">
        <v>778</v>
      </c>
      <c r="C786" s="508" t="s">
        <v>203</v>
      </c>
      <c r="D786" s="523" t="s">
        <v>2550</v>
      </c>
      <c r="E786" s="544" t="s">
        <v>2529</v>
      </c>
      <c r="F786" s="511"/>
      <c r="G786" s="605"/>
      <c r="H786" s="544" t="s">
        <v>2740</v>
      </c>
      <c r="I786" s="513" t="s">
        <v>3810</v>
      </c>
      <c r="J786" s="516" t="s">
        <v>64</v>
      </c>
      <c r="K786" s="515"/>
      <c r="L786" s="508" t="s">
        <v>144</v>
      </c>
      <c r="M786" s="565" t="s">
        <v>3636</v>
      </c>
      <c r="N786" s="508" t="s">
        <v>157</v>
      </c>
      <c r="O786" s="508" t="s">
        <v>182</v>
      </c>
      <c r="P786" s="517">
        <v>2.2999999999999998</v>
      </c>
      <c r="Q786" s="517">
        <v>2.12</v>
      </c>
      <c r="R786" s="508" t="s">
        <v>776</v>
      </c>
      <c r="S786" s="517">
        <v>2.5</v>
      </c>
      <c r="T786" s="508" t="s">
        <v>172</v>
      </c>
      <c r="U786" s="517">
        <v>1</v>
      </c>
      <c r="V786" s="508">
        <v>29</v>
      </c>
      <c r="W786" s="518">
        <v>76</v>
      </c>
      <c r="X786" s="508"/>
      <c r="Y786" s="517"/>
      <c r="Z786" s="519"/>
      <c r="AA786" s="508"/>
      <c r="AB786" s="545" t="s">
        <v>166</v>
      </c>
      <c r="AC786" s="508"/>
      <c r="AD786" s="508"/>
      <c r="AE786" s="508"/>
      <c r="AF786" s="508"/>
      <c r="AG786" s="508"/>
      <c r="AH786" s="520"/>
      <c r="AI786" s="520"/>
      <c r="AJ786" s="520"/>
      <c r="AK786" s="521"/>
      <c r="AL786" s="521"/>
      <c r="AM786" s="521"/>
      <c r="AN786" s="545" t="s">
        <v>447</v>
      </c>
      <c r="AO786" s="520"/>
    </row>
    <row r="787" spans="2:41" ht="35.1" hidden="1" customHeight="1" x14ac:dyDescent="0.25">
      <c r="B787" s="508">
        <v>779</v>
      </c>
      <c r="C787" s="508" t="s">
        <v>203</v>
      </c>
      <c r="D787" s="523" t="s">
        <v>2548</v>
      </c>
      <c r="E787" s="544" t="s">
        <v>2532</v>
      </c>
      <c r="F787" s="511"/>
      <c r="G787" s="605"/>
      <c r="H787" s="516" t="s">
        <v>2744</v>
      </c>
      <c r="I787" s="513" t="s">
        <v>3810</v>
      </c>
      <c r="J787" s="516" t="s">
        <v>64</v>
      </c>
      <c r="K787" s="515"/>
      <c r="L787" s="508" t="s">
        <v>144</v>
      </c>
      <c r="M787" s="565" t="s">
        <v>3636</v>
      </c>
      <c r="N787" s="508" t="s">
        <v>154</v>
      </c>
      <c r="O787" s="508" t="s">
        <v>179</v>
      </c>
      <c r="P787" s="517">
        <v>1.2</v>
      </c>
      <c r="Q787" s="517">
        <v>0.6</v>
      </c>
      <c r="R787" s="508" t="s">
        <v>772</v>
      </c>
      <c r="S787" s="517"/>
      <c r="T787" s="508" t="s">
        <v>173</v>
      </c>
      <c r="U787" s="517">
        <v>0.9</v>
      </c>
      <c r="V787" s="508"/>
      <c r="W787" s="518"/>
      <c r="X787" s="508"/>
      <c r="Y787" s="517"/>
      <c r="Z787" s="519"/>
      <c r="AA787" s="508"/>
      <c r="AB787" s="508"/>
      <c r="AC787" s="508"/>
      <c r="AD787" s="508"/>
      <c r="AE787" s="508"/>
      <c r="AF787" s="508"/>
      <c r="AG787" s="508"/>
      <c r="AH787" s="520"/>
      <c r="AI787" s="520"/>
      <c r="AJ787" s="520"/>
      <c r="AK787" s="521"/>
      <c r="AL787" s="521"/>
      <c r="AM787" s="521"/>
      <c r="AN787" s="508"/>
      <c r="AO787" s="520"/>
    </row>
    <row r="788" spans="2:41" ht="35.1" hidden="1" customHeight="1" x14ac:dyDescent="0.25">
      <c r="B788" s="508">
        <v>780</v>
      </c>
      <c r="C788" s="508" t="s">
        <v>203</v>
      </c>
      <c r="D788" s="523" t="s">
        <v>2543</v>
      </c>
      <c r="E788" s="544" t="s">
        <v>2533</v>
      </c>
      <c r="F788" s="511"/>
      <c r="G788" s="605"/>
      <c r="H788" s="544" t="s">
        <v>2742</v>
      </c>
      <c r="I788" s="513" t="s">
        <v>3810</v>
      </c>
      <c r="J788" s="516" t="s">
        <v>64</v>
      </c>
      <c r="K788" s="515"/>
      <c r="L788" s="508" t="s">
        <v>144</v>
      </c>
      <c r="M788" s="565" t="s">
        <v>3637</v>
      </c>
      <c r="N788" s="508" t="s">
        <v>157</v>
      </c>
      <c r="O788" s="508" t="s">
        <v>180</v>
      </c>
      <c r="P788" s="517">
        <v>1.5</v>
      </c>
      <c r="Q788" s="517">
        <v>0.9</v>
      </c>
      <c r="R788" s="508" t="s">
        <v>776</v>
      </c>
      <c r="S788" s="517">
        <v>2.5</v>
      </c>
      <c r="T788" s="508" t="s">
        <v>173</v>
      </c>
      <c r="U788" s="517">
        <v>1.3</v>
      </c>
      <c r="V788" s="508">
        <v>32</v>
      </c>
      <c r="W788" s="518">
        <v>60</v>
      </c>
      <c r="X788" s="508"/>
      <c r="Y788" s="517"/>
      <c r="Z788" s="519"/>
      <c r="AA788" s="508"/>
      <c r="AB788" s="545" t="s">
        <v>166</v>
      </c>
      <c r="AC788" s="508"/>
      <c r="AD788" s="508"/>
      <c r="AE788" s="508"/>
      <c r="AF788" s="508"/>
      <c r="AG788" s="508"/>
      <c r="AH788" s="520"/>
      <c r="AI788" s="520"/>
      <c r="AJ788" s="520"/>
      <c r="AK788" s="521"/>
      <c r="AL788" s="521"/>
      <c r="AM788" s="521"/>
      <c r="AN788" s="545" t="s">
        <v>447</v>
      </c>
      <c r="AO788" s="520"/>
    </row>
    <row r="789" spans="2:41" ht="35.1" hidden="1" customHeight="1" x14ac:dyDescent="0.25">
      <c r="B789" s="508">
        <v>781</v>
      </c>
      <c r="C789" s="508" t="s">
        <v>203</v>
      </c>
      <c r="D789" s="523" t="s">
        <v>2542</v>
      </c>
      <c r="E789" s="544" t="s">
        <v>2534</v>
      </c>
      <c r="F789" s="511"/>
      <c r="G789" s="605"/>
      <c r="H789" s="524" t="s">
        <v>2243</v>
      </c>
      <c r="I789" s="513" t="s">
        <v>3810</v>
      </c>
      <c r="J789" s="516" t="s">
        <v>64</v>
      </c>
      <c r="K789" s="515"/>
      <c r="L789" s="508" t="s">
        <v>144</v>
      </c>
      <c r="M789" s="508" t="s">
        <v>3636</v>
      </c>
      <c r="N789" s="508" t="s">
        <v>154</v>
      </c>
      <c r="O789" s="508" t="s">
        <v>179</v>
      </c>
      <c r="P789" s="517">
        <v>1.3</v>
      </c>
      <c r="Q789" s="517">
        <v>0.7</v>
      </c>
      <c r="R789" s="508" t="s">
        <v>775</v>
      </c>
      <c r="S789" s="517"/>
      <c r="T789" s="508" t="s">
        <v>173</v>
      </c>
      <c r="U789" s="517"/>
      <c r="V789" s="508"/>
      <c r="W789" s="518"/>
      <c r="X789" s="508"/>
      <c r="Y789" s="517"/>
      <c r="Z789" s="519"/>
      <c r="AA789" s="508"/>
      <c r="AB789" s="508"/>
      <c r="AC789" s="508"/>
      <c r="AD789" s="508"/>
      <c r="AE789" s="508"/>
      <c r="AF789" s="508"/>
      <c r="AG789" s="508"/>
      <c r="AH789" s="520"/>
      <c r="AI789" s="520"/>
      <c r="AJ789" s="520"/>
      <c r="AK789" s="521"/>
      <c r="AL789" s="521"/>
      <c r="AM789" s="521"/>
      <c r="AN789" s="508"/>
      <c r="AO789" s="520"/>
    </row>
    <row r="790" spans="2:41" ht="35.1" hidden="1" customHeight="1" x14ac:dyDescent="0.25">
      <c r="B790" s="508">
        <v>782</v>
      </c>
      <c r="C790" s="508" t="s">
        <v>203</v>
      </c>
      <c r="D790" s="523" t="s">
        <v>870</v>
      </c>
      <c r="E790" s="516"/>
      <c r="F790" s="511"/>
      <c r="G790" s="516"/>
      <c r="H790" s="516" t="s">
        <v>2243</v>
      </c>
      <c r="I790" s="513" t="s">
        <v>3810</v>
      </c>
      <c r="J790" s="544" t="s">
        <v>64</v>
      </c>
      <c r="K790" s="515" t="s">
        <v>70</v>
      </c>
      <c r="L790" s="508" t="s">
        <v>144</v>
      </c>
      <c r="M790" s="508" t="s">
        <v>3636</v>
      </c>
      <c r="N790" s="508" t="s">
        <v>154</v>
      </c>
      <c r="O790" s="508" t="s">
        <v>179</v>
      </c>
      <c r="P790" s="517">
        <v>1.3</v>
      </c>
      <c r="Q790" s="517">
        <v>0.7</v>
      </c>
      <c r="R790" s="508" t="s">
        <v>775</v>
      </c>
      <c r="S790" s="517">
        <v>1.3</v>
      </c>
      <c r="T790" s="508" t="s">
        <v>173</v>
      </c>
      <c r="U790" s="517">
        <v>1.1000000000000001</v>
      </c>
      <c r="V790" s="508">
        <v>26</v>
      </c>
      <c r="W790" s="518">
        <v>52</v>
      </c>
      <c r="X790" s="508"/>
      <c r="Y790" s="517"/>
      <c r="Z790" s="519"/>
      <c r="AA790" s="508"/>
      <c r="AB790" s="508" t="s">
        <v>166</v>
      </c>
      <c r="AC790" s="508"/>
      <c r="AD790" s="508"/>
      <c r="AE790" s="508"/>
      <c r="AF790" s="508"/>
      <c r="AG790" s="508"/>
      <c r="AH790" s="520"/>
      <c r="AI790" s="520"/>
      <c r="AJ790" s="520"/>
      <c r="AK790" s="521"/>
      <c r="AL790" s="521"/>
      <c r="AM790" s="521"/>
      <c r="AN790" s="545" t="s">
        <v>447</v>
      </c>
      <c r="AO790" s="520"/>
    </row>
    <row r="791" spans="2:41" ht="35.1" hidden="1" customHeight="1" x14ac:dyDescent="0.25">
      <c r="B791" s="508">
        <v>783</v>
      </c>
      <c r="C791" s="508" t="s">
        <v>203</v>
      </c>
      <c r="D791" s="523" t="s">
        <v>2546</v>
      </c>
      <c r="E791" s="544" t="s">
        <v>2535</v>
      </c>
      <c r="F791" s="511"/>
      <c r="G791" s="605"/>
      <c r="H791" s="524" t="s">
        <v>2148</v>
      </c>
      <c r="I791" s="513" t="s">
        <v>3810</v>
      </c>
      <c r="J791" s="516" t="s">
        <v>64</v>
      </c>
      <c r="K791" s="515"/>
      <c r="L791" s="508" t="s">
        <v>144</v>
      </c>
      <c r="M791" s="508" t="s">
        <v>3636</v>
      </c>
      <c r="N791" s="508" t="s">
        <v>154</v>
      </c>
      <c r="O791" s="508" t="s">
        <v>179</v>
      </c>
      <c r="P791" s="517">
        <v>1.3</v>
      </c>
      <c r="Q791" s="517">
        <v>0.9</v>
      </c>
      <c r="R791" s="508" t="s">
        <v>774</v>
      </c>
      <c r="S791" s="517"/>
      <c r="T791" s="508" t="s">
        <v>172</v>
      </c>
      <c r="U791" s="517"/>
      <c r="V791" s="508"/>
      <c r="W791" s="518"/>
      <c r="X791" s="508"/>
      <c r="Y791" s="517"/>
      <c r="Z791" s="519"/>
      <c r="AA791" s="508"/>
      <c r="AB791" s="508"/>
      <c r="AC791" s="508"/>
      <c r="AD791" s="508"/>
      <c r="AE791" s="508"/>
      <c r="AF791" s="508"/>
      <c r="AG791" s="508"/>
      <c r="AH791" s="520"/>
      <c r="AI791" s="520"/>
      <c r="AJ791" s="520"/>
      <c r="AK791" s="521"/>
      <c r="AL791" s="521"/>
      <c r="AM791" s="521"/>
      <c r="AN791" s="508"/>
      <c r="AO791" s="520"/>
    </row>
    <row r="792" spans="2:41" ht="35.1" hidden="1" customHeight="1" x14ac:dyDescent="0.25">
      <c r="B792" s="508">
        <v>784</v>
      </c>
      <c r="C792" s="508" t="s">
        <v>203</v>
      </c>
      <c r="D792" s="523" t="s">
        <v>2544</v>
      </c>
      <c r="E792" s="544" t="s">
        <v>2536</v>
      </c>
      <c r="F792" s="511"/>
      <c r="G792" s="605"/>
      <c r="H792" s="544" t="s">
        <v>2244</v>
      </c>
      <c r="I792" s="513" t="s">
        <v>3810</v>
      </c>
      <c r="J792" s="516" t="s">
        <v>64</v>
      </c>
      <c r="K792" s="515"/>
      <c r="L792" s="508" t="s">
        <v>144</v>
      </c>
      <c r="M792" s="565" t="s">
        <v>3637</v>
      </c>
      <c r="N792" s="508" t="s">
        <v>154</v>
      </c>
      <c r="O792" s="508" t="s">
        <v>179</v>
      </c>
      <c r="P792" s="517">
        <v>1.2</v>
      </c>
      <c r="Q792" s="517">
        <v>0.6</v>
      </c>
      <c r="R792" s="508" t="s">
        <v>774</v>
      </c>
      <c r="S792" s="517">
        <v>1.4</v>
      </c>
      <c r="T792" s="508" t="s">
        <v>173</v>
      </c>
      <c r="U792" s="517">
        <v>1.2</v>
      </c>
      <c r="V792" s="508">
        <v>29</v>
      </c>
      <c r="W792" s="518">
        <v>52</v>
      </c>
      <c r="X792" s="508"/>
      <c r="Y792" s="517"/>
      <c r="Z792" s="519"/>
      <c r="AA792" s="508"/>
      <c r="AB792" s="508" t="s">
        <v>166</v>
      </c>
      <c r="AC792" s="508"/>
      <c r="AD792" s="508"/>
      <c r="AE792" s="508"/>
      <c r="AF792" s="508"/>
      <c r="AG792" s="508"/>
      <c r="AH792" s="520"/>
      <c r="AI792" s="520"/>
      <c r="AJ792" s="520"/>
      <c r="AK792" s="521"/>
      <c r="AL792" s="521"/>
      <c r="AM792" s="521"/>
      <c r="AN792" s="508" t="s">
        <v>447</v>
      </c>
      <c r="AO792" s="520"/>
    </row>
    <row r="793" spans="2:41" ht="35.1" hidden="1" customHeight="1" x14ac:dyDescent="0.25">
      <c r="B793" s="508">
        <v>785</v>
      </c>
      <c r="C793" s="508" t="s">
        <v>203</v>
      </c>
      <c r="D793" s="523" t="s">
        <v>2552</v>
      </c>
      <c r="E793" s="544" t="s">
        <v>2537</v>
      </c>
      <c r="F793" s="511"/>
      <c r="G793" s="605"/>
      <c r="H793" s="544" t="s">
        <v>2247</v>
      </c>
      <c r="I793" s="513" t="s">
        <v>3810</v>
      </c>
      <c r="J793" s="516" t="s">
        <v>64</v>
      </c>
      <c r="K793" s="515"/>
      <c r="L793" s="508" t="s">
        <v>144</v>
      </c>
      <c r="M793" s="508" t="s">
        <v>3636</v>
      </c>
      <c r="N793" s="508" t="s">
        <v>152</v>
      </c>
      <c r="O793" s="508" t="s">
        <v>177</v>
      </c>
      <c r="P793" s="517">
        <v>0.7</v>
      </c>
      <c r="Q793" s="517">
        <v>0.5</v>
      </c>
      <c r="R793" s="508"/>
      <c r="S793" s="517"/>
      <c r="T793" s="508" t="s">
        <v>172</v>
      </c>
      <c r="U793" s="519">
        <v>0.9</v>
      </c>
      <c r="V793" s="545">
        <v>28</v>
      </c>
      <c r="W793" s="546">
        <v>40</v>
      </c>
      <c r="X793" s="508"/>
      <c r="Y793" s="517"/>
      <c r="Z793" s="519"/>
      <c r="AA793" s="508"/>
      <c r="AB793" s="545" t="s">
        <v>166</v>
      </c>
      <c r="AC793" s="508"/>
      <c r="AD793" s="508"/>
      <c r="AE793" s="508" t="s">
        <v>380</v>
      </c>
      <c r="AF793" s="508"/>
      <c r="AG793" s="508"/>
      <c r="AH793" s="520"/>
      <c r="AI793" s="520"/>
      <c r="AJ793" s="520"/>
      <c r="AK793" s="521"/>
      <c r="AL793" s="521"/>
      <c r="AM793" s="521"/>
      <c r="AN793" s="545" t="s">
        <v>447</v>
      </c>
      <c r="AO793" s="520"/>
    </row>
    <row r="794" spans="2:41" ht="35.1" hidden="1" customHeight="1" x14ac:dyDescent="0.25">
      <c r="B794" s="508">
        <v>786</v>
      </c>
      <c r="C794" s="508" t="s">
        <v>203</v>
      </c>
      <c r="D794" s="523" t="s">
        <v>2552</v>
      </c>
      <c r="E794" s="542"/>
      <c r="F794" s="511"/>
      <c r="G794" s="605"/>
      <c r="H794" s="544" t="s">
        <v>2247</v>
      </c>
      <c r="I794" s="513" t="s">
        <v>3810</v>
      </c>
      <c r="J794" s="516" t="s">
        <v>64</v>
      </c>
      <c r="K794" s="515"/>
      <c r="L794" s="508" t="s">
        <v>144</v>
      </c>
      <c r="M794" s="508" t="s">
        <v>3636</v>
      </c>
      <c r="N794" s="508" t="s">
        <v>605</v>
      </c>
      <c r="O794" s="508" t="s">
        <v>177</v>
      </c>
      <c r="P794" s="517">
        <v>0.7</v>
      </c>
      <c r="Q794" s="517">
        <v>0.7</v>
      </c>
      <c r="R794" s="508" t="s">
        <v>774</v>
      </c>
      <c r="S794" s="517">
        <v>1.4</v>
      </c>
      <c r="T794" s="508" t="s">
        <v>172</v>
      </c>
      <c r="U794" s="519">
        <v>0.9</v>
      </c>
      <c r="V794" s="545">
        <v>28</v>
      </c>
      <c r="W794" s="546">
        <v>40</v>
      </c>
      <c r="X794" s="508"/>
      <c r="Y794" s="517"/>
      <c r="Z794" s="519"/>
      <c r="AA794" s="508"/>
      <c r="AB794" s="508" t="s">
        <v>166</v>
      </c>
      <c r="AC794" s="508"/>
      <c r="AD794" s="508"/>
      <c r="AE794" s="508" t="s">
        <v>380</v>
      </c>
      <c r="AF794" s="508"/>
      <c r="AG794" s="508"/>
      <c r="AH794" s="520"/>
      <c r="AI794" s="520"/>
      <c r="AJ794" s="520"/>
      <c r="AK794" s="521"/>
      <c r="AL794" s="521"/>
      <c r="AM794" s="521"/>
      <c r="AN794" s="545" t="s">
        <v>447</v>
      </c>
      <c r="AO794" s="520"/>
    </row>
    <row r="795" spans="2:41" ht="35.1" hidden="1" customHeight="1" x14ac:dyDescent="0.25">
      <c r="B795" s="508">
        <v>787</v>
      </c>
      <c r="C795" s="508" t="s">
        <v>203</v>
      </c>
      <c r="D795" s="523" t="s">
        <v>2552</v>
      </c>
      <c r="E795" s="544" t="s">
        <v>2537</v>
      </c>
      <c r="F795" s="511"/>
      <c r="G795" s="605"/>
      <c r="H795" s="544" t="s">
        <v>2247</v>
      </c>
      <c r="I795" s="513" t="s">
        <v>3810</v>
      </c>
      <c r="J795" s="516" t="s">
        <v>64</v>
      </c>
      <c r="K795" s="515"/>
      <c r="L795" s="508" t="s">
        <v>144</v>
      </c>
      <c r="M795" s="508" t="s">
        <v>3636</v>
      </c>
      <c r="N795" s="508" t="s">
        <v>153</v>
      </c>
      <c r="O795" s="508" t="s">
        <v>177</v>
      </c>
      <c r="P795" s="519">
        <v>0.8</v>
      </c>
      <c r="Q795" s="517">
        <v>0.7</v>
      </c>
      <c r="R795" s="508" t="s">
        <v>774</v>
      </c>
      <c r="S795" s="517">
        <v>1.4</v>
      </c>
      <c r="T795" s="508" t="s">
        <v>172</v>
      </c>
      <c r="U795" s="519">
        <v>0.9</v>
      </c>
      <c r="V795" s="545">
        <v>28</v>
      </c>
      <c r="W795" s="546">
        <v>40</v>
      </c>
      <c r="X795" s="508"/>
      <c r="Y795" s="517"/>
      <c r="Z795" s="519"/>
      <c r="AA795" s="508"/>
      <c r="AB795" s="508" t="s">
        <v>166</v>
      </c>
      <c r="AC795" s="508"/>
      <c r="AD795" s="508"/>
      <c r="AE795" s="508" t="s">
        <v>380</v>
      </c>
      <c r="AF795" s="508"/>
      <c r="AG795" s="508"/>
      <c r="AH795" s="520"/>
      <c r="AI795" s="520"/>
      <c r="AJ795" s="520"/>
      <c r="AK795" s="521"/>
      <c r="AL795" s="521"/>
      <c r="AM795" s="521"/>
      <c r="AN795" s="545" t="s">
        <v>447</v>
      </c>
      <c r="AO795" s="520"/>
    </row>
    <row r="796" spans="2:41" ht="35.1" hidden="1" customHeight="1" x14ac:dyDescent="0.25">
      <c r="B796" s="508">
        <v>788</v>
      </c>
      <c r="C796" s="508" t="s">
        <v>203</v>
      </c>
      <c r="D796" s="523" t="s">
        <v>2547</v>
      </c>
      <c r="E796" s="544" t="s">
        <v>2538</v>
      </c>
      <c r="F796" s="511"/>
      <c r="G796" s="605"/>
      <c r="H796" s="544" t="s">
        <v>2256</v>
      </c>
      <c r="I796" s="513" t="s">
        <v>3810</v>
      </c>
      <c r="J796" s="516" t="s">
        <v>64</v>
      </c>
      <c r="K796" s="515"/>
      <c r="L796" s="508" t="s">
        <v>144</v>
      </c>
      <c r="M796" s="508" t="s">
        <v>3636</v>
      </c>
      <c r="N796" s="508" t="s">
        <v>153</v>
      </c>
      <c r="O796" s="508" t="s">
        <v>179</v>
      </c>
      <c r="P796" s="517">
        <v>1.1000000000000001</v>
      </c>
      <c r="Q796" s="517">
        <v>1</v>
      </c>
      <c r="R796" s="508" t="s">
        <v>775</v>
      </c>
      <c r="S796" s="517">
        <v>1.3</v>
      </c>
      <c r="T796" s="508" t="s">
        <v>172</v>
      </c>
      <c r="U796" s="519">
        <v>0.9</v>
      </c>
      <c r="V796" s="545">
        <v>28</v>
      </c>
      <c r="W796" s="546">
        <v>60</v>
      </c>
      <c r="X796" s="508"/>
      <c r="Y796" s="517"/>
      <c r="Z796" s="519"/>
      <c r="AA796" s="508"/>
      <c r="AB796" s="508" t="s">
        <v>166</v>
      </c>
      <c r="AC796" s="508"/>
      <c r="AD796" s="508"/>
      <c r="AE796" s="508"/>
      <c r="AF796" s="508"/>
      <c r="AG796" s="508"/>
      <c r="AH796" s="520"/>
      <c r="AI796" s="520"/>
      <c r="AJ796" s="520"/>
      <c r="AK796" s="521"/>
      <c r="AL796" s="521"/>
      <c r="AM796" s="521"/>
      <c r="AN796" s="545" t="s">
        <v>447</v>
      </c>
      <c r="AO796" s="520"/>
    </row>
    <row r="797" spans="2:41" ht="35.1" hidden="1" customHeight="1" x14ac:dyDescent="0.25">
      <c r="B797" s="508">
        <v>789</v>
      </c>
      <c r="C797" s="508" t="s">
        <v>203</v>
      </c>
      <c r="D797" s="523" t="s">
        <v>2558</v>
      </c>
      <c r="E797" s="544" t="s">
        <v>2539</v>
      </c>
      <c r="F797" s="511"/>
      <c r="G797" s="516"/>
      <c r="H797" s="544" t="s">
        <v>2611</v>
      </c>
      <c r="I797" s="513" t="s">
        <v>3810</v>
      </c>
      <c r="J797" s="516" t="s">
        <v>64</v>
      </c>
      <c r="K797" s="515"/>
      <c r="L797" s="508" t="s">
        <v>144</v>
      </c>
      <c r="M797" s="508" t="s">
        <v>3636</v>
      </c>
      <c r="N797" s="508" t="s">
        <v>154</v>
      </c>
      <c r="O797" s="508" t="s">
        <v>180</v>
      </c>
      <c r="P797" s="517">
        <v>1.5</v>
      </c>
      <c r="Q797" s="517">
        <v>1.07</v>
      </c>
      <c r="R797" s="508"/>
      <c r="S797" s="517"/>
      <c r="T797" s="508" t="s">
        <v>173</v>
      </c>
      <c r="U797" s="517">
        <v>1.2</v>
      </c>
      <c r="V797" s="508">
        <v>27</v>
      </c>
      <c r="W797" s="518">
        <v>52</v>
      </c>
      <c r="X797" s="508"/>
      <c r="Y797" s="517"/>
      <c r="Z797" s="519"/>
      <c r="AA797" s="508"/>
      <c r="AB797" s="545" t="s">
        <v>166</v>
      </c>
      <c r="AC797" s="508"/>
      <c r="AD797" s="508"/>
      <c r="AE797" s="508"/>
      <c r="AF797" s="508"/>
      <c r="AG797" s="508"/>
      <c r="AH797" s="520"/>
      <c r="AI797" s="520"/>
      <c r="AJ797" s="520"/>
      <c r="AK797" s="521"/>
      <c r="AL797" s="521"/>
      <c r="AM797" s="521"/>
      <c r="AN797" s="508" t="s">
        <v>447</v>
      </c>
      <c r="AO797" s="520"/>
    </row>
    <row r="798" spans="2:41" ht="35.1" hidden="1" customHeight="1" x14ac:dyDescent="0.25">
      <c r="B798" s="508">
        <v>790</v>
      </c>
      <c r="C798" s="508" t="s">
        <v>203</v>
      </c>
      <c r="D798" s="523" t="s">
        <v>2555</v>
      </c>
      <c r="E798" s="544" t="s">
        <v>2541</v>
      </c>
      <c r="F798" s="511"/>
      <c r="G798" s="605"/>
      <c r="H798" s="544" t="s">
        <v>2261</v>
      </c>
      <c r="I798" s="513" t="s">
        <v>3810</v>
      </c>
      <c r="J798" s="516" t="s">
        <v>64</v>
      </c>
      <c r="K798" s="515"/>
      <c r="L798" s="508" t="s">
        <v>144</v>
      </c>
      <c r="M798" s="508" t="s">
        <v>3636</v>
      </c>
      <c r="N798" s="508" t="s">
        <v>154</v>
      </c>
      <c r="O798" s="508" t="s">
        <v>178</v>
      </c>
      <c r="P798" s="517">
        <v>1</v>
      </c>
      <c r="Q798" s="517">
        <v>0.5</v>
      </c>
      <c r="R798" s="508" t="s">
        <v>772</v>
      </c>
      <c r="S798" s="517">
        <v>0.9</v>
      </c>
      <c r="T798" s="508" t="s">
        <v>173</v>
      </c>
      <c r="U798" s="517">
        <v>1.26</v>
      </c>
      <c r="V798" s="508">
        <v>24.7</v>
      </c>
      <c r="W798" s="518">
        <v>28</v>
      </c>
      <c r="X798" s="508"/>
      <c r="Y798" s="517"/>
      <c r="Z798" s="519"/>
      <c r="AA798" s="508"/>
      <c r="AB798" s="508" t="s">
        <v>170</v>
      </c>
      <c r="AC798" s="508"/>
      <c r="AD798" s="508"/>
      <c r="AE798" s="508"/>
      <c r="AF798" s="508"/>
      <c r="AG798" s="508"/>
      <c r="AH798" s="520"/>
      <c r="AI798" s="520"/>
      <c r="AJ798" s="520"/>
      <c r="AK798" s="521"/>
      <c r="AL798" s="521"/>
      <c r="AM798" s="521"/>
      <c r="AN798" s="508" t="s">
        <v>447</v>
      </c>
      <c r="AO798" s="520"/>
    </row>
    <row r="799" spans="2:41" ht="35.1" hidden="1" customHeight="1" x14ac:dyDescent="0.25">
      <c r="B799" s="508">
        <v>791</v>
      </c>
      <c r="C799" s="508"/>
      <c r="D799" s="523" t="s">
        <v>2551</v>
      </c>
      <c r="E799" s="516"/>
      <c r="F799" s="511"/>
      <c r="G799" s="516"/>
      <c r="H799" s="544" t="s">
        <v>2701</v>
      </c>
      <c r="I799" s="513" t="s">
        <v>3810</v>
      </c>
      <c r="J799" s="516" t="s">
        <v>64</v>
      </c>
      <c r="K799" s="515"/>
      <c r="L799" s="508" t="s">
        <v>144</v>
      </c>
      <c r="M799" s="508" t="s">
        <v>3636</v>
      </c>
      <c r="N799" s="508" t="s">
        <v>154</v>
      </c>
      <c r="O799" s="508" t="s">
        <v>179</v>
      </c>
      <c r="P799" s="517">
        <v>1.3</v>
      </c>
      <c r="Q799" s="517">
        <v>1.1000000000000001</v>
      </c>
      <c r="R799" s="508" t="s">
        <v>774</v>
      </c>
      <c r="S799" s="517">
        <v>1.3</v>
      </c>
      <c r="T799" s="508" t="s">
        <v>172</v>
      </c>
      <c r="U799" s="519">
        <v>1</v>
      </c>
      <c r="V799" s="545">
        <v>27</v>
      </c>
      <c r="W799" s="545">
        <v>52</v>
      </c>
      <c r="X799" s="508"/>
      <c r="Y799" s="517"/>
      <c r="Z799" s="519"/>
      <c r="AA799" s="508"/>
      <c r="AB799" s="508" t="s">
        <v>2738</v>
      </c>
      <c r="AC799" s="508"/>
      <c r="AD799" s="508"/>
      <c r="AE799" s="508"/>
      <c r="AF799" s="508"/>
      <c r="AG799" s="508"/>
      <c r="AH799" s="520"/>
      <c r="AI799" s="520"/>
      <c r="AJ799" s="520"/>
      <c r="AK799" s="521"/>
      <c r="AL799" s="521"/>
      <c r="AM799" s="521"/>
      <c r="AN799" s="508" t="s">
        <v>447</v>
      </c>
      <c r="AO799" s="520"/>
    </row>
    <row r="800" spans="2:41" ht="35.1" hidden="1" customHeight="1" x14ac:dyDescent="0.25">
      <c r="B800" s="508">
        <v>792</v>
      </c>
      <c r="C800" s="508" t="s">
        <v>203</v>
      </c>
      <c r="D800" s="523" t="s">
        <v>2936</v>
      </c>
      <c r="E800" s="516"/>
      <c r="F800" s="511">
        <v>41075</v>
      </c>
      <c r="G800" s="516"/>
      <c r="H800" s="516" t="s">
        <v>69</v>
      </c>
      <c r="I800" s="513" t="s">
        <v>3810</v>
      </c>
      <c r="J800" s="516" t="s">
        <v>70</v>
      </c>
      <c r="K800" s="515" t="s">
        <v>70</v>
      </c>
      <c r="L800" s="508" t="s">
        <v>145</v>
      </c>
      <c r="M800" s="508" t="s">
        <v>3636</v>
      </c>
      <c r="N800" s="508" t="s">
        <v>152</v>
      </c>
      <c r="O800" s="508" t="s">
        <v>180</v>
      </c>
      <c r="P800" s="517">
        <v>1.7</v>
      </c>
      <c r="Q800" s="517">
        <v>1.4</v>
      </c>
      <c r="R800" s="508"/>
      <c r="S800" s="517" t="s">
        <v>451</v>
      </c>
      <c r="T800" s="508" t="s">
        <v>172</v>
      </c>
      <c r="U800" s="517"/>
      <c r="V800" s="508"/>
      <c r="W800" s="518">
        <v>64</v>
      </c>
      <c r="X800" s="508"/>
      <c r="Y800" s="517"/>
      <c r="Z800" s="519">
        <f>W800/3</f>
        <v>21.333333333333332</v>
      </c>
      <c r="AA800" s="508">
        <v>2000</v>
      </c>
      <c r="AB800" s="508" t="s">
        <v>166</v>
      </c>
      <c r="AC800" s="508"/>
      <c r="AD800" s="508"/>
      <c r="AE800" s="508"/>
      <c r="AF800" s="508"/>
      <c r="AG800" s="508"/>
      <c r="AH800" s="520"/>
      <c r="AI800" s="520"/>
      <c r="AJ800" s="520"/>
      <c r="AK800" s="521"/>
      <c r="AL800" s="521"/>
      <c r="AM800" s="521"/>
      <c r="AN800" s="508" t="s">
        <v>447</v>
      </c>
      <c r="AO800" s="520"/>
    </row>
    <row r="801" spans="2:41" ht="35.1" hidden="1" customHeight="1" x14ac:dyDescent="0.25">
      <c r="B801" s="508">
        <v>793</v>
      </c>
      <c r="C801" s="508" t="s">
        <v>203</v>
      </c>
      <c r="D801" s="523" t="s">
        <v>2937</v>
      </c>
      <c r="E801" s="516"/>
      <c r="F801" s="511">
        <v>41075</v>
      </c>
      <c r="G801" s="516"/>
      <c r="H801" s="516" t="s">
        <v>71</v>
      </c>
      <c r="I801" s="513" t="s">
        <v>3810</v>
      </c>
      <c r="J801" s="516" t="s">
        <v>70</v>
      </c>
      <c r="K801" s="515" t="s">
        <v>70</v>
      </c>
      <c r="L801" s="508" t="s">
        <v>145</v>
      </c>
      <c r="M801" s="508" t="s">
        <v>3636</v>
      </c>
      <c r="N801" s="508" t="s">
        <v>152</v>
      </c>
      <c r="O801" s="508" t="s">
        <v>182</v>
      </c>
      <c r="P801" s="517">
        <v>2.2999999999999998</v>
      </c>
      <c r="Q801" s="517">
        <v>2.2000000000000002</v>
      </c>
      <c r="R801" s="508"/>
      <c r="S801" s="517" t="s">
        <v>451</v>
      </c>
      <c r="T801" s="508" t="s">
        <v>172</v>
      </c>
      <c r="U801" s="517"/>
      <c r="V801" s="508"/>
      <c r="W801" s="518">
        <v>64</v>
      </c>
      <c r="X801" s="508"/>
      <c r="Y801" s="517"/>
      <c r="Z801" s="519">
        <f>W801/3</f>
        <v>21.333333333333332</v>
      </c>
      <c r="AA801" s="508">
        <v>4000</v>
      </c>
      <c r="AB801" s="508" t="s">
        <v>166</v>
      </c>
      <c r="AC801" s="508"/>
      <c r="AD801" s="508"/>
      <c r="AE801" s="508"/>
      <c r="AF801" s="508"/>
      <c r="AG801" s="508"/>
      <c r="AH801" s="520"/>
      <c r="AI801" s="520"/>
      <c r="AJ801" s="520"/>
      <c r="AK801" s="521"/>
      <c r="AL801" s="521"/>
      <c r="AM801" s="521"/>
      <c r="AN801" s="508" t="s">
        <v>447</v>
      </c>
      <c r="AO801" s="520"/>
    </row>
    <row r="802" spans="2:41" ht="35.1" hidden="1" customHeight="1" x14ac:dyDescent="0.25">
      <c r="B802" s="508">
        <v>794</v>
      </c>
      <c r="C802" s="508" t="s">
        <v>204</v>
      </c>
      <c r="D802" s="550"/>
      <c r="E802" s="516"/>
      <c r="F802" s="511"/>
      <c r="G802" s="516"/>
      <c r="H802" s="544" t="s">
        <v>2909</v>
      </c>
      <c r="I802" s="513" t="s">
        <v>3810</v>
      </c>
      <c r="J802" s="516" t="s">
        <v>70</v>
      </c>
      <c r="K802" s="515"/>
      <c r="L802" s="508" t="s">
        <v>144</v>
      </c>
      <c r="M802" s="508" t="s">
        <v>3637</v>
      </c>
      <c r="N802" s="508" t="s">
        <v>153</v>
      </c>
      <c r="O802" s="508" t="s">
        <v>180</v>
      </c>
      <c r="P802" s="517">
        <v>1.7</v>
      </c>
      <c r="Q802" s="517">
        <v>1.6</v>
      </c>
      <c r="R802" s="508"/>
      <c r="S802" s="517"/>
      <c r="T802" s="508" t="s">
        <v>172</v>
      </c>
      <c r="U802" s="517"/>
      <c r="V802" s="508"/>
      <c r="W802" s="518">
        <v>68</v>
      </c>
      <c r="X802" s="508"/>
      <c r="Y802" s="517"/>
      <c r="Z802" s="519">
        <f>W802/3</f>
        <v>22.666666666666668</v>
      </c>
      <c r="AA802" s="508"/>
      <c r="AB802" s="508"/>
      <c r="AC802" s="508"/>
      <c r="AD802" s="508"/>
      <c r="AE802" s="508"/>
      <c r="AF802" s="508"/>
      <c r="AG802" s="508"/>
      <c r="AH802" s="520"/>
      <c r="AI802" s="520"/>
      <c r="AJ802" s="520"/>
      <c r="AK802" s="521"/>
      <c r="AL802" s="521"/>
      <c r="AM802" s="521"/>
      <c r="AN802" s="508"/>
      <c r="AO802" s="520"/>
    </row>
    <row r="803" spans="2:41" ht="35.1" hidden="1" customHeight="1" x14ac:dyDescent="0.25">
      <c r="B803" s="508">
        <v>795</v>
      </c>
      <c r="C803" s="508" t="s">
        <v>204</v>
      </c>
      <c r="D803" s="550"/>
      <c r="E803" s="516"/>
      <c r="F803" s="511"/>
      <c r="G803" s="516"/>
      <c r="H803" s="544" t="s">
        <v>718</v>
      </c>
      <c r="I803" s="513" t="s">
        <v>3810</v>
      </c>
      <c r="J803" s="516" t="s">
        <v>70</v>
      </c>
      <c r="K803" s="515"/>
      <c r="L803" s="508" t="s">
        <v>145</v>
      </c>
      <c r="M803" s="508" t="s">
        <v>3636</v>
      </c>
      <c r="N803" s="508" t="s">
        <v>152</v>
      </c>
      <c r="O803" s="508" t="s">
        <v>180</v>
      </c>
      <c r="P803" s="517"/>
      <c r="Q803" s="517"/>
      <c r="R803" s="508"/>
      <c r="S803" s="517"/>
      <c r="T803" s="508" t="s">
        <v>172</v>
      </c>
      <c r="U803" s="517"/>
      <c r="V803" s="508"/>
      <c r="W803" s="518"/>
      <c r="X803" s="508"/>
      <c r="Y803" s="517"/>
      <c r="Z803" s="519"/>
      <c r="AA803" s="508"/>
      <c r="AB803" s="508"/>
      <c r="AC803" s="508"/>
      <c r="AD803" s="508"/>
      <c r="AE803" s="508"/>
      <c r="AF803" s="508"/>
      <c r="AG803" s="508"/>
      <c r="AH803" s="520"/>
      <c r="AI803" s="520"/>
      <c r="AJ803" s="520"/>
      <c r="AK803" s="521"/>
      <c r="AL803" s="521"/>
      <c r="AM803" s="521"/>
      <c r="AN803" s="508"/>
      <c r="AO803" s="520"/>
    </row>
    <row r="804" spans="2:41" ht="35.1" hidden="1" customHeight="1" x14ac:dyDescent="0.25">
      <c r="B804" s="508">
        <v>796</v>
      </c>
      <c r="C804" s="508" t="s">
        <v>204</v>
      </c>
      <c r="D804" s="550"/>
      <c r="E804" s="516"/>
      <c r="F804" s="511"/>
      <c r="G804" s="516"/>
      <c r="H804" s="544" t="s">
        <v>717</v>
      </c>
      <c r="I804" s="513" t="s">
        <v>3810</v>
      </c>
      <c r="J804" s="516" t="s">
        <v>70</v>
      </c>
      <c r="K804" s="515"/>
      <c r="L804" s="508" t="s">
        <v>145</v>
      </c>
      <c r="M804" s="508" t="s">
        <v>3636</v>
      </c>
      <c r="N804" s="508" t="s">
        <v>152</v>
      </c>
      <c r="O804" s="508" t="s">
        <v>181</v>
      </c>
      <c r="P804" s="517"/>
      <c r="Q804" s="517"/>
      <c r="R804" s="508"/>
      <c r="S804" s="517"/>
      <c r="T804" s="508" t="s">
        <v>172</v>
      </c>
      <c r="U804" s="517"/>
      <c r="V804" s="508"/>
      <c r="W804" s="518"/>
      <c r="X804" s="508"/>
      <c r="Y804" s="517"/>
      <c r="Z804" s="519"/>
      <c r="AA804" s="508"/>
      <c r="AB804" s="508"/>
      <c r="AC804" s="508"/>
      <c r="AD804" s="508"/>
      <c r="AE804" s="508"/>
      <c r="AF804" s="508"/>
      <c r="AG804" s="508"/>
      <c r="AH804" s="520"/>
      <c r="AI804" s="520"/>
      <c r="AJ804" s="520"/>
      <c r="AK804" s="521"/>
      <c r="AL804" s="521"/>
      <c r="AM804" s="521"/>
      <c r="AN804" s="508"/>
      <c r="AO804" s="520"/>
    </row>
    <row r="805" spans="2:41" ht="35.1" hidden="1" customHeight="1" x14ac:dyDescent="0.25">
      <c r="B805" s="508">
        <v>797</v>
      </c>
      <c r="C805" s="508" t="s">
        <v>204</v>
      </c>
      <c r="D805" s="550"/>
      <c r="E805" s="516"/>
      <c r="F805" s="511"/>
      <c r="G805" s="516"/>
      <c r="H805" s="516"/>
      <c r="I805" s="513" t="s">
        <v>3810</v>
      </c>
      <c r="J805" s="516" t="s">
        <v>70</v>
      </c>
      <c r="K805" s="515"/>
      <c r="L805" s="508" t="s">
        <v>145</v>
      </c>
      <c r="M805" s="508" t="s">
        <v>3636</v>
      </c>
      <c r="N805" s="508"/>
      <c r="O805" s="508"/>
      <c r="P805" s="517"/>
      <c r="Q805" s="517"/>
      <c r="R805" s="508"/>
      <c r="S805" s="517"/>
      <c r="T805" s="508"/>
      <c r="U805" s="517"/>
      <c r="V805" s="508"/>
      <c r="W805" s="518"/>
      <c r="X805" s="508"/>
      <c r="Y805" s="517"/>
      <c r="Z805" s="519"/>
      <c r="AA805" s="508"/>
      <c r="AB805" s="508"/>
      <c r="AC805" s="508"/>
      <c r="AD805" s="508"/>
      <c r="AE805" s="508"/>
      <c r="AF805" s="508"/>
      <c r="AG805" s="508"/>
      <c r="AH805" s="520"/>
      <c r="AI805" s="520"/>
      <c r="AJ805" s="520"/>
      <c r="AK805" s="521"/>
      <c r="AL805" s="521"/>
      <c r="AM805" s="521"/>
      <c r="AN805" s="508"/>
      <c r="AO805" s="520"/>
    </row>
    <row r="806" spans="2:41" ht="35.1" hidden="1" customHeight="1" x14ac:dyDescent="0.25">
      <c r="B806" s="508">
        <v>798</v>
      </c>
      <c r="C806" s="508"/>
      <c r="D806" s="550"/>
      <c r="E806" s="516"/>
      <c r="F806" s="511"/>
      <c r="G806" s="516"/>
      <c r="H806" s="516"/>
      <c r="I806" s="513" t="s">
        <v>3810</v>
      </c>
      <c r="J806" s="516" t="s">
        <v>70</v>
      </c>
      <c r="K806" s="515"/>
      <c r="L806" s="508" t="s">
        <v>145</v>
      </c>
      <c r="M806" s="508" t="s">
        <v>3636</v>
      </c>
      <c r="N806" s="508"/>
      <c r="O806" s="508"/>
      <c r="P806" s="517"/>
      <c r="Q806" s="517"/>
      <c r="R806" s="508"/>
      <c r="S806" s="517"/>
      <c r="T806" s="508"/>
      <c r="U806" s="517"/>
      <c r="V806" s="508"/>
      <c r="W806" s="518"/>
      <c r="X806" s="508"/>
      <c r="Y806" s="517"/>
      <c r="Z806" s="519"/>
      <c r="AA806" s="508"/>
      <c r="AB806" s="508"/>
      <c r="AC806" s="508"/>
      <c r="AD806" s="508"/>
      <c r="AE806" s="508"/>
      <c r="AF806" s="508"/>
      <c r="AG806" s="508"/>
      <c r="AH806" s="520"/>
      <c r="AI806" s="520"/>
      <c r="AJ806" s="520"/>
      <c r="AK806" s="521"/>
      <c r="AL806" s="521"/>
      <c r="AM806" s="521"/>
      <c r="AN806" s="508"/>
      <c r="AO806" s="520"/>
    </row>
    <row r="807" spans="2:41" ht="35.1" hidden="1" customHeight="1" x14ac:dyDescent="0.25">
      <c r="B807" s="508">
        <v>799</v>
      </c>
      <c r="C807" s="508" t="s">
        <v>203</v>
      </c>
      <c r="D807" s="523" t="s">
        <v>853</v>
      </c>
      <c r="E807" s="542"/>
      <c r="F807" s="511">
        <v>40004</v>
      </c>
      <c r="G807" s="516"/>
      <c r="H807" s="544" t="s">
        <v>72</v>
      </c>
      <c r="I807" s="513" t="s">
        <v>3810</v>
      </c>
      <c r="J807" s="544" t="s">
        <v>73</v>
      </c>
      <c r="K807" s="515" t="s">
        <v>70</v>
      </c>
      <c r="L807" s="508" t="s">
        <v>144</v>
      </c>
      <c r="M807" s="508" t="s">
        <v>3636</v>
      </c>
      <c r="N807" s="508" t="s">
        <v>152</v>
      </c>
      <c r="O807" s="508" t="s">
        <v>179</v>
      </c>
      <c r="P807" s="517">
        <v>1.3</v>
      </c>
      <c r="Q807" s="517">
        <v>1.1000000000000001</v>
      </c>
      <c r="R807" s="508"/>
      <c r="S807" s="517"/>
      <c r="T807" s="508" t="s">
        <v>172</v>
      </c>
      <c r="U807" s="517"/>
      <c r="V807" s="508"/>
      <c r="W807" s="518">
        <v>92</v>
      </c>
      <c r="X807" s="508"/>
      <c r="Y807" s="517"/>
      <c r="Z807" s="519">
        <f>W807/3</f>
        <v>30.666666666666668</v>
      </c>
      <c r="AA807" s="508">
        <v>2000</v>
      </c>
      <c r="AB807" s="508" t="s">
        <v>166</v>
      </c>
      <c r="AC807" s="508"/>
      <c r="AD807" s="508"/>
      <c r="AE807" s="508"/>
      <c r="AF807" s="508"/>
      <c r="AG807" s="508"/>
      <c r="AH807" s="520"/>
      <c r="AI807" s="520"/>
      <c r="AJ807" s="520"/>
      <c r="AK807" s="521"/>
      <c r="AL807" s="521"/>
      <c r="AM807" s="521"/>
      <c r="AN807" s="508" t="s">
        <v>447</v>
      </c>
      <c r="AO807" s="520"/>
    </row>
    <row r="808" spans="2:41" ht="35.1" hidden="1" customHeight="1" x14ac:dyDescent="0.25">
      <c r="B808" s="508">
        <v>800</v>
      </c>
      <c r="C808" s="508" t="s">
        <v>203</v>
      </c>
      <c r="D808" s="523" t="s">
        <v>2612</v>
      </c>
      <c r="E808" s="544" t="s">
        <v>2569</v>
      </c>
      <c r="F808" s="511"/>
      <c r="G808" s="516"/>
      <c r="H808" s="544" t="s">
        <v>2017</v>
      </c>
      <c r="I808" s="513" t="s">
        <v>3810</v>
      </c>
      <c r="J808" s="524" t="s">
        <v>73</v>
      </c>
      <c r="K808" s="515"/>
      <c r="L808" s="508" t="s">
        <v>144</v>
      </c>
      <c r="M808" s="508" t="s">
        <v>3636</v>
      </c>
      <c r="N808" s="508" t="s">
        <v>154</v>
      </c>
      <c r="O808" s="508" t="s">
        <v>182</v>
      </c>
      <c r="P808" s="517">
        <v>2.4</v>
      </c>
      <c r="Q808" s="517">
        <v>1.6</v>
      </c>
      <c r="R808" s="508" t="s">
        <v>776</v>
      </c>
      <c r="S808" s="517">
        <v>2.5</v>
      </c>
      <c r="T808" s="508" t="s">
        <v>172</v>
      </c>
      <c r="U808" s="517">
        <v>0.9</v>
      </c>
      <c r="V808" s="508">
        <v>23</v>
      </c>
      <c r="W808" s="518">
        <v>64</v>
      </c>
      <c r="X808" s="508">
        <v>12</v>
      </c>
      <c r="Y808" s="517"/>
      <c r="Z808" s="519">
        <f>W808/3</f>
        <v>21.333333333333332</v>
      </c>
      <c r="AA808" s="508"/>
      <c r="AB808" s="508" t="s">
        <v>166</v>
      </c>
      <c r="AC808" s="508"/>
      <c r="AD808" s="508"/>
      <c r="AE808" s="508"/>
      <c r="AF808" s="508"/>
      <c r="AG808" s="508"/>
      <c r="AH808" s="520"/>
      <c r="AI808" s="520"/>
      <c r="AJ808" s="520"/>
      <c r="AK808" s="521"/>
      <c r="AL808" s="521"/>
      <c r="AM808" s="521"/>
      <c r="AN808" s="508"/>
      <c r="AO808" s="520">
        <v>42.3</v>
      </c>
    </row>
    <row r="809" spans="2:41" ht="35.1" hidden="1" customHeight="1" x14ac:dyDescent="0.25">
      <c r="B809" s="508">
        <v>801</v>
      </c>
      <c r="C809" s="508" t="s">
        <v>203</v>
      </c>
      <c r="D809" s="523" t="s">
        <v>2709</v>
      </c>
      <c r="E809" s="544" t="s">
        <v>2570</v>
      </c>
      <c r="F809" s="511"/>
      <c r="G809" s="516"/>
      <c r="H809" s="544" t="s">
        <v>2016</v>
      </c>
      <c r="I809" s="513" t="s">
        <v>3810</v>
      </c>
      <c r="J809" s="524" t="s">
        <v>73</v>
      </c>
      <c r="K809" s="515"/>
      <c r="L809" s="508" t="s">
        <v>144</v>
      </c>
      <c r="M809" s="508" t="s">
        <v>3636</v>
      </c>
      <c r="N809" s="508" t="s">
        <v>154</v>
      </c>
      <c r="O809" s="508" t="s">
        <v>181</v>
      </c>
      <c r="P809" s="517">
        <v>2</v>
      </c>
      <c r="Q809" s="517">
        <v>1.8</v>
      </c>
      <c r="R809" s="508"/>
      <c r="S809" s="517"/>
      <c r="T809" s="508" t="s">
        <v>172</v>
      </c>
      <c r="U809" s="517">
        <v>0.8</v>
      </c>
      <c r="V809" s="508">
        <v>25</v>
      </c>
      <c r="W809" s="518">
        <v>80</v>
      </c>
      <c r="X809" s="508">
        <v>12</v>
      </c>
      <c r="Y809" s="517"/>
      <c r="Z809" s="519">
        <f>W809/3</f>
        <v>26.666666666666668</v>
      </c>
      <c r="AA809" s="545">
        <v>2000</v>
      </c>
      <c r="AB809" s="545" t="s">
        <v>166</v>
      </c>
      <c r="AC809" s="508"/>
      <c r="AD809" s="508"/>
      <c r="AE809" s="508"/>
      <c r="AF809" s="508"/>
      <c r="AG809" s="545" t="s">
        <v>380</v>
      </c>
      <c r="AH809" s="520"/>
      <c r="AI809" s="520"/>
      <c r="AJ809" s="520"/>
      <c r="AK809" s="521"/>
      <c r="AL809" s="521"/>
      <c r="AM809" s="521"/>
      <c r="AN809" s="545" t="s">
        <v>447</v>
      </c>
      <c r="AO809" s="520">
        <v>40.5</v>
      </c>
    </row>
    <row r="810" spans="2:41" ht="35.1" hidden="1" customHeight="1" x14ac:dyDescent="0.25">
      <c r="B810" s="508">
        <v>802</v>
      </c>
      <c r="C810" s="508" t="s">
        <v>203</v>
      </c>
      <c r="D810" s="523" t="s">
        <v>2621</v>
      </c>
      <c r="E810" s="544" t="s">
        <v>2571</v>
      </c>
      <c r="F810" s="511"/>
      <c r="G810" s="516"/>
      <c r="H810" s="544" t="s">
        <v>1056</v>
      </c>
      <c r="I810" s="513" t="s">
        <v>3810</v>
      </c>
      <c r="J810" s="524" t="s">
        <v>73</v>
      </c>
      <c r="K810" s="515"/>
      <c r="L810" s="508" t="s">
        <v>144</v>
      </c>
      <c r="M810" s="508" t="s">
        <v>3636</v>
      </c>
      <c r="N810" s="508" t="s">
        <v>153</v>
      </c>
      <c r="O810" s="508" t="s">
        <v>181</v>
      </c>
      <c r="P810" s="517">
        <v>1.9</v>
      </c>
      <c r="Q810" s="517">
        <v>1.6</v>
      </c>
      <c r="R810" s="508"/>
      <c r="S810" s="517"/>
      <c r="T810" s="508" t="s">
        <v>172</v>
      </c>
      <c r="U810" s="519">
        <v>0.6</v>
      </c>
      <c r="V810" s="545">
        <v>20</v>
      </c>
      <c r="W810" s="546">
        <v>60</v>
      </c>
      <c r="X810" s="508"/>
      <c r="Y810" s="517"/>
      <c r="Z810" s="519">
        <f>W810/3</f>
        <v>20</v>
      </c>
      <c r="AA810" s="508"/>
      <c r="AB810" s="545" t="s">
        <v>166</v>
      </c>
      <c r="AC810" s="508"/>
      <c r="AD810" s="508"/>
      <c r="AE810" s="508"/>
      <c r="AF810" s="508"/>
      <c r="AG810" s="508"/>
      <c r="AH810" s="520"/>
      <c r="AI810" s="520"/>
      <c r="AJ810" s="520"/>
      <c r="AK810" s="521"/>
      <c r="AL810" s="521"/>
      <c r="AM810" s="521"/>
      <c r="AN810" s="545" t="s">
        <v>447</v>
      </c>
      <c r="AO810" s="547">
        <v>34.6</v>
      </c>
    </row>
    <row r="811" spans="2:41" ht="35.1" hidden="1" customHeight="1" x14ac:dyDescent="0.25">
      <c r="B811" s="508">
        <v>803</v>
      </c>
      <c r="C811" s="508" t="s">
        <v>203</v>
      </c>
      <c r="D811" s="523" t="s">
        <v>2621</v>
      </c>
      <c r="E811" s="544" t="s">
        <v>2571</v>
      </c>
      <c r="F811" s="511"/>
      <c r="G811" s="516"/>
      <c r="H811" s="544" t="s">
        <v>1057</v>
      </c>
      <c r="I811" s="513" t="s">
        <v>3810</v>
      </c>
      <c r="J811" s="524" t="s">
        <v>73</v>
      </c>
      <c r="K811" s="515"/>
      <c r="L811" s="508" t="s">
        <v>144</v>
      </c>
      <c r="M811" s="508" t="s">
        <v>3636</v>
      </c>
      <c r="N811" s="508" t="s">
        <v>153</v>
      </c>
      <c r="O811" s="508" t="s">
        <v>181</v>
      </c>
      <c r="P811" s="517">
        <v>2</v>
      </c>
      <c r="Q811" s="517">
        <v>1.8</v>
      </c>
      <c r="R811" s="508"/>
      <c r="S811" s="517"/>
      <c r="T811" s="508" t="s">
        <v>172</v>
      </c>
      <c r="U811" s="519">
        <v>0.6</v>
      </c>
      <c r="V811" s="545">
        <v>20</v>
      </c>
      <c r="W811" s="546">
        <v>60</v>
      </c>
      <c r="X811" s="508"/>
      <c r="Y811" s="517"/>
      <c r="Z811" s="519">
        <f>W811/3</f>
        <v>20</v>
      </c>
      <c r="AA811" s="508"/>
      <c r="AB811" s="545" t="s">
        <v>166</v>
      </c>
      <c r="AC811" s="508"/>
      <c r="AD811" s="508"/>
      <c r="AE811" s="508"/>
      <c r="AF811" s="508"/>
      <c r="AG811" s="508"/>
      <c r="AH811" s="520"/>
      <c r="AI811" s="520"/>
      <c r="AJ811" s="520"/>
      <c r="AK811" s="521"/>
      <c r="AL811" s="521"/>
      <c r="AM811" s="521"/>
      <c r="AN811" s="545" t="s">
        <v>447</v>
      </c>
      <c r="AO811" s="520">
        <v>32.700000000000003</v>
      </c>
    </row>
    <row r="812" spans="2:41" ht="35.1" hidden="1" customHeight="1" x14ac:dyDescent="0.25">
      <c r="B812" s="508">
        <v>804</v>
      </c>
      <c r="C812" s="508" t="s">
        <v>203</v>
      </c>
      <c r="D812" s="523" t="s">
        <v>2597</v>
      </c>
      <c r="E812" s="544" t="s">
        <v>2572</v>
      </c>
      <c r="F812" s="511"/>
      <c r="G812" s="516"/>
      <c r="H812" s="544" t="s">
        <v>2192</v>
      </c>
      <c r="I812" s="513" t="s">
        <v>3810</v>
      </c>
      <c r="J812" s="524" t="s">
        <v>73</v>
      </c>
      <c r="K812" s="515"/>
      <c r="L812" s="508" t="s">
        <v>144</v>
      </c>
      <c r="M812" s="508" t="s">
        <v>3636</v>
      </c>
      <c r="N812" s="508" t="s">
        <v>152</v>
      </c>
      <c r="O812" s="508" t="s">
        <v>178</v>
      </c>
      <c r="P812" s="517">
        <v>0.9</v>
      </c>
      <c r="Q812" s="517">
        <v>0.8</v>
      </c>
      <c r="R812" s="508"/>
      <c r="S812" s="517"/>
      <c r="T812" s="508" t="s">
        <v>172</v>
      </c>
      <c r="U812" s="517">
        <v>1</v>
      </c>
      <c r="V812" s="508">
        <v>30</v>
      </c>
      <c r="W812" s="518">
        <v>48</v>
      </c>
      <c r="X812" s="508"/>
      <c r="Y812" s="517"/>
      <c r="Z812" s="519"/>
      <c r="AA812" s="508"/>
      <c r="AB812" s="508" t="s">
        <v>166</v>
      </c>
      <c r="AC812" s="508"/>
      <c r="AD812" s="508"/>
      <c r="AE812" s="508"/>
      <c r="AF812" s="508"/>
      <c r="AG812" s="508"/>
      <c r="AH812" s="520"/>
      <c r="AI812" s="520"/>
      <c r="AJ812" s="520"/>
      <c r="AK812" s="521"/>
      <c r="AL812" s="521"/>
      <c r="AM812" s="521"/>
      <c r="AN812" s="508" t="s">
        <v>447</v>
      </c>
      <c r="AO812" s="520"/>
    </row>
    <row r="813" spans="2:41" ht="35.1" hidden="1" customHeight="1" x14ac:dyDescent="0.25">
      <c r="B813" s="508">
        <v>805</v>
      </c>
      <c r="C813" s="508" t="s">
        <v>203</v>
      </c>
      <c r="D813" s="523" t="s">
        <v>2597</v>
      </c>
      <c r="E813" s="544" t="s">
        <v>2572</v>
      </c>
      <c r="F813" s="511"/>
      <c r="G813" s="516"/>
      <c r="H813" s="544" t="s">
        <v>2192</v>
      </c>
      <c r="I813" s="513" t="s">
        <v>3810</v>
      </c>
      <c r="J813" s="524" t="s">
        <v>73</v>
      </c>
      <c r="K813" s="515"/>
      <c r="L813" s="508" t="s">
        <v>144</v>
      </c>
      <c r="M813" s="508" t="s">
        <v>3636</v>
      </c>
      <c r="N813" s="508" t="s">
        <v>153</v>
      </c>
      <c r="O813" s="508" t="s">
        <v>178</v>
      </c>
      <c r="P813" s="517">
        <v>1</v>
      </c>
      <c r="Q813" s="517">
        <v>0.8</v>
      </c>
      <c r="R813" s="508" t="s">
        <v>776</v>
      </c>
      <c r="S813" s="517">
        <v>2.2000000000000002</v>
      </c>
      <c r="T813" s="508" t="s">
        <v>172</v>
      </c>
      <c r="U813" s="517">
        <v>1</v>
      </c>
      <c r="V813" s="508">
        <v>30</v>
      </c>
      <c r="W813" s="518">
        <v>48</v>
      </c>
      <c r="X813" s="508"/>
      <c r="Y813" s="517"/>
      <c r="Z813" s="519"/>
      <c r="AA813" s="508"/>
      <c r="AB813" s="508" t="s">
        <v>166</v>
      </c>
      <c r="AC813" s="508"/>
      <c r="AD813" s="508"/>
      <c r="AE813" s="508"/>
      <c r="AF813" s="508"/>
      <c r="AG813" s="508"/>
      <c r="AH813" s="520"/>
      <c r="AI813" s="520"/>
      <c r="AJ813" s="520"/>
      <c r="AK813" s="521"/>
      <c r="AL813" s="521"/>
      <c r="AM813" s="521"/>
      <c r="AN813" s="508" t="s">
        <v>447</v>
      </c>
      <c r="AO813" s="520"/>
    </row>
    <row r="814" spans="2:41" ht="35.1" hidden="1" customHeight="1" x14ac:dyDescent="0.25">
      <c r="B814" s="508">
        <v>806</v>
      </c>
      <c r="C814" s="508" t="s">
        <v>203</v>
      </c>
      <c r="D814" s="523" t="s">
        <v>2597</v>
      </c>
      <c r="E814" s="544" t="s">
        <v>2572</v>
      </c>
      <c r="F814" s="511"/>
      <c r="G814" s="516"/>
      <c r="H814" s="544" t="s">
        <v>2192</v>
      </c>
      <c r="I814" s="513" t="s">
        <v>3810</v>
      </c>
      <c r="J814" s="524" t="s">
        <v>73</v>
      </c>
      <c r="K814" s="515"/>
      <c r="L814" s="508" t="s">
        <v>144</v>
      </c>
      <c r="M814" s="508" t="s">
        <v>3636</v>
      </c>
      <c r="N814" s="508" t="s">
        <v>605</v>
      </c>
      <c r="O814" s="508" t="s">
        <v>178</v>
      </c>
      <c r="P814" s="517">
        <v>1</v>
      </c>
      <c r="Q814" s="517">
        <v>0.8</v>
      </c>
      <c r="R814" s="508" t="s">
        <v>776</v>
      </c>
      <c r="S814" s="517">
        <v>2.2000000000000002</v>
      </c>
      <c r="T814" s="508" t="s">
        <v>172</v>
      </c>
      <c r="U814" s="517">
        <v>1</v>
      </c>
      <c r="V814" s="508">
        <v>30</v>
      </c>
      <c r="W814" s="518">
        <v>48</v>
      </c>
      <c r="X814" s="508"/>
      <c r="Y814" s="517"/>
      <c r="Z814" s="519"/>
      <c r="AA814" s="508"/>
      <c r="AB814" s="508" t="s">
        <v>166</v>
      </c>
      <c r="AC814" s="508"/>
      <c r="AD814" s="508"/>
      <c r="AE814" s="508"/>
      <c r="AF814" s="508"/>
      <c r="AG814" s="508"/>
      <c r="AH814" s="520"/>
      <c r="AI814" s="520"/>
      <c r="AJ814" s="520"/>
      <c r="AK814" s="521"/>
      <c r="AL814" s="521"/>
      <c r="AM814" s="521"/>
      <c r="AN814" s="508" t="s">
        <v>447</v>
      </c>
      <c r="AO814" s="520"/>
    </row>
    <row r="815" spans="2:41" ht="35.1" hidden="1" customHeight="1" x14ac:dyDescent="0.25">
      <c r="B815" s="508">
        <v>807</v>
      </c>
      <c r="C815" s="508" t="s">
        <v>203</v>
      </c>
      <c r="D815" s="523" t="s">
        <v>2599</v>
      </c>
      <c r="E815" s="544" t="s">
        <v>2573</v>
      </c>
      <c r="F815" s="511"/>
      <c r="G815" s="516"/>
      <c r="H815" s="544" t="s">
        <v>2196</v>
      </c>
      <c r="I815" s="513" t="s">
        <v>3810</v>
      </c>
      <c r="J815" s="524" t="s">
        <v>73</v>
      </c>
      <c r="K815" s="515"/>
      <c r="L815" s="508" t="s">
        <v>144</v>
      </c>
      <c r="M815" s="508" t="s">
        <v>3636</v>
      </c>
      <c r="N815" s="508" t="s">
        <v>152</v>
      </c>
      <c r="O815" s="508" t="s">
        <v>178</v>
      </c>
      <c r="P815" s="517">
        <v>1</v>
      </c>
      <c r="Q815" s="517">
        <v>0.9</v>
      </c>
      <c r="R815" s="508"/>
      <c r="S815" s="517"/>
      <c r="T815" s="508" t="s">
        <v>172</v>
      </c>
      <c r="U815" s="517">
        <v>1</v>
      </c>
      <c r="V815" s="508">
        <v>30</v>
      </c>
      <c r="W815" s="518">
        <v>48</v>
      </c>
      <c r="X815" s="508"/>
      <c r="Y815" s="517"/>
      <c r="Z815" s="519"/>
      <c r="AA815" s="508"/>
      <c r="AB815" s="508" t="s">
        <v>166</v>
      </c>
      <c r="AC815" s="508"/>
      <c r="AD815" s="508"/>
      <c r="AE815" s="508"/>
      <c r="AF815" s="508"/>
      <c r="AG815" s="508"/>
      <c r="AH815" s="520"/>
      <c r="AI815" s="520"/>
      <c r="AJ815" s="520"/>
      <c r="AK815" s="521"/>
      <c r="AL815" s="521"/>
      <c r="AM815" s="521"/>
      <c r="AN815" s="508" t="s">
        <v>447</v>
      </c>
      <c r="AO815" s="520"/>
    </row>
    <row r="816" spans="2:41" ht="35.1" hidden="1" customHeight="1" x14ac:dyDescent="0.25">
      <c r="B816" s="508">
        <v>808</v>
      </c>
      <c r="C816" s="508" t="s">
        <v>203</v>
      </c>
      <c r="D816" s="523" t="s">
        <v>2599</v>
      </c>
      <c r="E816" s="544" t="s">
        <v>2573</v>
      </c>
      <c r="F816" s="511"/>
      <c r="G816" s="516"/>
      <c r="H816" s="544" t="s">
        <v>2196</v>
      </c>
      <c r="I816" s="513" t="s">
        <v>3810</v>
      </c>
      <c r="J816" s="524" t="s">
        <v>73</v>
      </c>
      <c r="K816" s="515"/>
      <c r="L816" s="508" t="s">
        <v>144</v>
      </c>
      <c r="M816" s="508" t="s">
        <v>3636</v>
      </c>
      <c r="N816" s="508" t="s">
        <v>153</v>
      </c>
      <c r="O816" s="508" t="s">
        <v>179</v>
      </c>
      <c r="P816" s="517">
        <v>1.3</v>
      </c>
      <c r="Q816" s="517">
        <v>1.2</v>
      </c>
      <c r="R816" s="508" t="s">
        <v>795</v>
      </c>
      <c r="S816" s="517">
        <v>2.1</v>
      </c>
      <c r="T816" s="508" t="s">
        <v>172</v>
      </c>
      <c r="U816" s="517">
        <v>1</v>
      </c>
      <c r="V816" s="508">
        <v>30</v>
      </c>
      <c r="W816" s="518">
        <v>48</v>
      </c>
      <c r="X816" s="508"/>
      <c r="Y816" s="517"/>
      <c r="Z816" s="519"/>
      <c r="AA816" s="508"/>
      <c r="AB816" s="508" t="s">
        <v>166</v>
      </c>
      <c r="AC816" s="508"/>
      <c r="AD816" s="508"/>
      <c r="AE816" s="508"/>
      <c r="AF816" s="508"/>
      <c r="AG816" s="508"/>
      <c r="AH816" s="520"/>
      <c r="AI816" s="520"/>
      <c r="AJ816" s="520"/>
      <c r="AK816" s="521"/>
      <c r="AL816" s="521"/>
      <c r="AM816" s="521"/>
      <c r="AN816" s="508" t="s">
        <v>447</v>
      </c>
      <c r="AO816" s="520"/>
    </row>
    <row r="817" spans="2:41" ht="35.1" hidden="1" customHeight="1" x14ac:dyDescent="0.25">
      <c r="B817" s="508">
        <v>809</v>
      </c>
      <c r="C817" s="508" t="s">
        <v>203</v>
      </c>
      <c r="D817" s="523" t="s">
        <v>2599</v>
      </c>
      <c r="E817" s="544" t="s">
        <v>2573</v>
      </c>
      <c r="F817" s="511"/>
      <c r="G817" s="508"/>
      <c r="H817" s="544" t="s">
        <v>2196</v>
      </c>
      <c r="I817" s="513" t="s">
        <v>3810</v>
      </c>
      <c r="J817" s="524" t="s">
        <v>73</v>
      </c>
      <c r="K817" s="515"/>
      <c r="L817" s="508" t="s">
        <v>144</v>
      </c>
      <c r="M817" s="508" t="s">
        <v>3636</v>
      </c>
      <c r="N817" s="508" t="s">
        <v>605</v>
      </c>
      <c r="O817" s="508" t="s">
        <v>179</v>
      </c>
      <c r="P817" s="517">
        <v>1.3</v>
      </c>
      <c r="Q817" s="517">
        <v>1.2</v>
      </c>
      <c r="R817" s="508" t="s">
        <v>795</v>
      </c>
      <c r="S817" s="517">
        <v>2.1</v>
      </c>
      <c r="T817" s="508" t="s">
        <v>172</v>
      </c>
      <c r="U817" s="517">
        <v>1</v>
      </c>
      <c r="V817" s="508">
        <v>30</v>
      </c>
      <c r="W817" s="518">
        <v>48</v>
      </c>
      <c r="X817" s="508"/>
      <c r="Y817" s="517"/>
      <c r="Z817" s="519"/>
      <c r="AA817" s="508"/>
      <c r="AB817" s="508" t="s">
        <v>166</v>
      </c>
      <c r="AC817" s="508"/>
      <c r="AD817" s="508"/>
      <c r="AE817" s="508"/>
      <c r="AF817" s="508"/>
      <c r="AG817" s="508"/>
      <c r="AH817" s="520"/>
      <c r="AI817" s="520"/>
      <c r="AJ817" s="520"/>
      <c r="AK817" s="521"/>
      <c r="AL817" s="521"/>
      <c r="AM817" s="521"/>
      <c r="AN817" s="508" t="s">
        <v>447</v>
      </c>
      <c r="AO817" s="520"/>
    </row>
    <row r="818" spans="2:41" ht="35.1" hidden="1" customHeight="1" x14ac:dyDescent="0.25">
      <c r="B818" s="508">
        <v>810</v>
      </c>
      <c r="C818" s="508" t="s">
        <v>203</v>
      </c>
      <c r="D818" s="523" t="s">
        <v>2598</v>
      </c>
      <c r="E818" s="544" t="s">
        <v>2574</v>
      </c>
      <c r="F818" s="511"/>
      <c r="G818" s="516"/>
      <c r="H818" s="544" t="s">
        <v>2194</v>
      </c>
      <c r="I818" s="513" t="s">
        <v>3810</v>
      </c>
      <c r="J818" s="524" t="s">
        <v>73</v>
      </c>
      <c r="K818" s="515"/>
      <c r="L818" s="508" t="s">
        <v>144</v>
      </c>
      <c r="M818" s="508" t="s">
        <v>3636</v>
      </c>
      <c r="N818" s="508" t="s">
        <v>152</v>
      </c>
      <c r="O818" s="508" t="s">
        <v>180</v>
      </c>
      <c r="P818" s="517">
        <v>1.7</v>
      </c>
      <c r="Q818" s="517">
        <v>1.6</v>
      </c>
      <c r="R818" s="508"/>
      <c r="S818" s="517"/>
      <c r="T818" s="508" t="s">
        <v>172</v>
      </c>
      <c r="U818" s="517">
        <v>1</v>
      </c>
      <c r="V818" s="508">
        <v>30</v>
      </c>
      <c r="W818" s="518">
        <v>48</v>
      </c>
      <c r="X818" s="508"/>
      <c r="Y818" s="517"/>
      <c r="Z818" s="519"/>
      <c r="AA818" s="508"/>
      <c r="AB818" s="508" t="s">
        <v>166</v>
      </c>
      <c r="AC818" s="508"/>
      <c r="AD818" s="508"/>
      <c r="AE818" s="508"/>
      <c r="AF818" s="508"/>
      <c r="AG818" s="508"/>
      <c r="AH818" s="520"/>
      <c r="AI818" s="520"/>
      <c r="AJ818" s="520"/>
      <c r="AK818" s="521"/>
      <c r="AL818" s="521"/>
      <c r="AM818" s="521"/>
      <c r="AN818" s="508" t="s">
        <v>447</v>
      </c>
      <c r="AO818" s="520"/>
    </row>
    <row r="819" spans="2:41" ht="35.1" hidden="1" customHeight="1" x14ac:dyDescent="0.25">
      <c r="B819" s="508">
        <v>811</v>
      </c>
      <c r="C819" s="508" t="s">
        <v>203</v>
      </c>
      <c r="D819" s="523" t="s">
        <v>2620</v>
      </c>
      <c r="E819" s="544" t="s">
        <v>2575</v>
      </c>
      <c r="F819" s="511"/>
      <c r="G819" s="516"/>
      <c r="H819" s="544" t="s">
        <v>2496</v>
      </c>
      <c r="I819" s="513" t="s">
        <v>3810</v>
      </c>
      <c r="J819" s="524" t="s">
        <v>73</v>
      </c>
      <c r="K819" s="515"/>
      <c r="L819" s="508" t="s">
        <v>144</v>
      </c>
      <c r="M819" s="508" t="s">
        <v>3636</v>
      </c>
      <c r="N819" s="508" t="s">
        <v>153</v>
      </c>
      <c r="O819" s="508" t="s">
        <v>179</v>
      </c>
      <c r="P819" s="519">
        <v>1.2</v>
      </c>
      <c r="Q819" s="517">
        <v>1.1000000000000001</v>
      </c>
      <c r="R819" s="508"/>
      <c r="S819" s="517"/>
      <c r="T819" s="508" t="s">
        <v>172</v>
      </c>
      <c r="U819" s="519">
        <v>0.8</v>
      </c>
      <c r="V819" s="545">
        <v>22</v>
      </c>
      <c r="W819" s="546">
        <v>60</v>
      </c>
      <c r="X819" s="508"/>
      <c r="Y819" s="517"/>
      <c r="Z819" s="519">
        <f>W819/3</f>
        <v>20</v>
      </c>
      <c r="AA819" s="545">
        <v>1333</v>
      </c>
      <c r="AB819" s="545" t="s">
        <v>166</v>
      </c>
      <c r="AC819" s="508"/>
      <c r="AD819" s="508"/>
      <c r="AE819" s="508"/>
      <c r="AF819" s="508"/>
      <c r="AG819" s="508"/>
      <c r="AH819" s="520"/>
      <c r="AI819" s="520"/>
      <c r="AJ819" s="520"/>
      <c r="AK819" s="521"/>
      <c r="AL819" s="521"/>
      <c r="AM819" s="521"/>
      <c r="AN819" s="508" t="s">
        <v>447</v>
      </c>
      <c r="AO819" s="520"/>
    </row>
    <row r="820" spans="2:41" ht="35.1" hidden="1" customHeight="1" x14ac:dyDescent="0.25">
      <c r="B820" s="508">
        <v>812</v>
      </c>
      <c r="C820" s="508" t="s">
        <v>203</v>
      </c>
      <c r="D820" s="523" t="s">
        <v>2618</v>
      </c>
      <c r="E820" s="544" t="s">
        <v>2579</v>
      </c>
      <c r="F820" s="511"/>
      <c r="G820" s="516"/>
      <c r="H820" s="544" t="s">
        <v>1059</v>
      </c>
      <c r="I820" s="513" t="s">
        <v>3810</v>
      </c>
      <c r="J820" s="524" t="s">
        <v>73</v>
      </c>
      <c r="K820" s="515"/>
      <c r="L820" s="508" t="s">
        <v>144</v>
      </c>
      <c r="M820" s="508" t="s">
        <v>3636</v>
      </c>
      <c r="N820" s="508" t="s">
        <v>152</v>
      </c>
      <c r="O820" s="508" t="s">
        <v>179</v>
      </c>
      <c r="P820" s="517">
        <v>1.3</v>
      </c>
      <c r="Q820" s="517">
        <v>1.3</v>
      </c>
      <c r="R820" s="508"/>
      <c r="S820" s="517"/>
      <c r="T820" s="508" t="s">
        <v>172</v>
      </c>
      <c r="U820" s="517"/>
      <c r="V820" s="508"/>
      <c r="W820" s="546">
        <v>60</v>
      </c>
      <c r="X820" s="508"/>
      <c r="Y820" s="517"/>
      <c r="Z820" s="519"/>
      <c r="AA820" s="545">
        <v>2000</v>
      </c>
      <c r="AB820" s="545" t="s">
        <v>166</v>
      </c>
      <c r="AC820" s="508"/>
      <c r="AD820" s="508"/>
      <c r="AE820" s="545" t="s">
        <v>380</v>
      </c>
      <c r="AF820" s="508"/>
      <c r="AG820" s="545"/>
      <c r="AH820" s="520"/>
      <c r="AI820" s="520"/>
      <c r="AJ820" s="520"/>
      <c r="AK820" s="521"/>
      <c r="AL820" s="521"/>
      <c r="AM820" s="521"/>
      <c r="AN820" s="545" t="s">
        <v>447</v>
      </c>
      <c r="AO820" s="520"/>
    </row>
    <row r="821" spans="2:41" ht="35.1" hidden="1" customHeight="1" x14ac:dyDescent="0.25">
      <c r="B821" s="508">
        <v>813</v>
      </c>
      <c r="C821" s="508" t="s">
        <v>203</v>
      </c>
      <c r="D821" s="523" t="s">
        <v>2619</v>
      </c>
      <c r="E821" s="544" t="s">
        <v>2580</v>
      </c>
      <c r="F821" s="511"/>
      <c r="G821" s="516"/>
      <c r="H821" s="524" t="s">
        <v>1060</v>
      </c>
      <c r="I821" s="513" t="s">
        <v>3810</v>
      </c>
      <c r="J821" s="524" t="s">
        <v>73</v>
      </c>
      <c r="K821" s="515"/>
      <c r="L821" s="508" t="s">
        <v>144</v>
      </c>
      <c r="M821" s="508" t="s">
        <v>3636</v>
      </c>
      <c r="N821" s="508" t="s">
        <v>152</v>
      </c>
      <c r="O821" s="508" t="s">
        <v>180</v>
      </c>
      <c r="P821" s="517">
        <v>1.6</v>
      </c>
      <c r="Q821" s="517">
        <v>1.6</v>
      </c>
      <c r="R821" s="508"/>
      <c r="S821" s="517"/>
      <c r="T821" s="508" t="s">
        <v>172</v>
      </c>
      <c r="U821" s="517"/>
      <c r="V821" s="508"/>
      <c r="W821" s="518"/>
      <c r="X821" s="508"/>
      <c r="Y821" s="517"/>
      <c r="Z821" s="519"/>
      <c r="AA821" s="508"/>
      <c r="AB821" s="545" t="s">
        <v>166</v>
      </c>
      <c r="AC821" s="508"/>
      <c r="AD821" s="508"/>
      <c r="AE821" s="545" t="s">
        <v>380</v>
      </c>
      <c r="AF821" s="508"/>
      <c r="AG821" s="545"/>
      <c r="AH821" s="520"/>
      <c r="AI821" s="520"/>
      <c r="AJ821" s="520"/>
      <c r="AK821" s="521"/>
      <c r="AL821" s="521"/>
      <c r="AM821" s="521"/>
      <c r="AN821" s="545" t="s">
        <v>447</v>
      </c>
      <c r="AO821" s="520"/>
    </row>
    <row r="822" spans="2:41" ht="35.1" hidden="1" customHeight="1" x14ac:dyDescent="0.25">
      <c r="B822" s="508">
        <v>814</v>
      </c>
      <c r="C822" s="508" t="s">
        <v>203</v>
      </c>
      <c r="D822" s="523" t="s">
        <v>2617</v>
      </c>
      <c r="E822" s="544" t="s">
        <v>2581</v>
      </c>
      <c r="F822" s="511"/>
      <c r="G822" s="516"/>
      <c r="H822" s="544" t="s">
        <v>217</v>
      </c>
      <c r="I822" s="513" t="s">
        <v>3810</v>
      </c>
      <c r="J822" s="524" t="s">
        <v>73</v>
      </c>
      <c r="K822" s="515"/>
      <c r="L822" s="508" t="s">
        <v>144</v>
      </c>
      <c r="M822" s="508" t="s">
        <v>3636</v>
      </c>
      <c r="N822" s="508" t="s">
        <v>152</v>
      </c>
      <c r="O822" s="508" t="s">
        <v>180</v>
      </c>
      <c r="P822" s="517">
        <v>1.7</v>
      </c>
      <c r="Q822" s="517">
        <v>1.6</v>
      </c>
      <c r="R822" s="508"/>
      <c r="S822" s="517"/>
      <c r="T822" s="508" t="s">
        <v>172</v>
      </c>
      <c r="U822" s="517">
        <v>0.6</v>
      </c>
      <c r="V822" s="508">
        <v>20</v>
      </c>
      <c r="W822" s="518">
        <v>60</v>
      </c>
      <c r="X822" s="508"/>
      <c r="Y822" s="517"/>
      <c r="Z822" s="519"/>
      <c r="AA822" s="508"/>
      <c r="AB822" s="545" t="s">
        <v>166</v>
      </c>
      <c r="AC822" s="508"/>
      <c r="AD822" s="508"/>
      <c r="AE822" s="545" t="s">
        <v>380</v>
      </c>
      <c r="AF822" s="508"/>
      <c r="AG822" s="545" t="s">
        <v>380</v>
      </c>
      <c r="AH822" s="520"/>
      <c r="AI822" s="520"/>
      <c r="AJ822" s="520"/>
      <c r="AK822" s="521"/>
      <c r="AL822" s="521"/>
      <c r="AM822" s="521"/>
      <c r="AN822" s="545" t="s">
        <v>447</v>
      </c>
      <c r="AO822" s="520"/>
    </row>
    <row r="823" spans="2:41" ht="35.1" hidden="1" customHeight="1" x14ac:dyDescent="0.25">
      <c r="B823" s="508">
        <v>815</v>
      </c>
      <c r="C823" s="508" t="s">
        <v>203</v>
      </c>
      <c r="D823" s="523" t="s">
        <v>2607</v>
      </c>
      <c r="E823" s="544" t="s">
        <v>2583</v>
      </c>
      <c r="F823" s="511"/>
      <c r="G823" s="516"/>
      <c r="H823" s="544" t="s">
        <v>755</v>
      </c>
      <c r="I823" s="513" t="s">
        <v>3810</v>
      </c>
      <c r="J823" s="524" t="s">
        <v>73</v>
      </c>
      <c r="K823" s="515"/>
      <c r="L823" s="508" t="s">
        <v>144</v>
      </c>
      <c r="M823" s="508" t="s">
        <v>3636</v>
      </c>
      <c r="N823" s="508" t="s">
        <v>152</v>
      </c>
      <c r="O823" s="508" t="s">
        <v>178</v>
      </c>
      <c r="P823" s="517">
        <v>1</v>
      </c>
      <c r="Q823" s="517">
        <v>0.6</v>
      </c>
      <c r="R823" s="508"/>
      <c r="S823" s="517"/>
      <c r="T823" s="508" t="s">
        <v>173</v>
      </c>
      <c r="U823" s="517">
        <v>1.4</v>
      </c>
      <c r="V823" s="508">
        <v>32</v>
      </c>
      <c r="W823" s="518">
        <v>20</v>
      </c>
      <c r="X823" s="508"/>
      <c r="Y823" s="517"/>
      <c r="Z823" s="519"/>
      <c r="AA823" s="508"/>
      <c r="AB823" s="508" t="s">
        <v>166</v>
      </c>
      <c r="AC823" s="508"/>
      <c r="AD823" s="508"/>
      <c r="AE823" s="508"/>
      <c r="AF823" s="508"/>
      <c r="AG823" s="508"/>
      <c r="AH823" s="520"/>
      <c r="AI823" s="520"/>
      <c r="AJ823" s="520"/>
      <c r="AK823" s="521"/>
      <c r="AL823" s="521"/>
      <c r="AM823" s="521"/>
      <c r="AN823" s="508" t="s">
        <v>447</v>
      </c>
      <c r="AO823" s="520"/>
    </row>
    <row r="824" spans="2:41" ht="35.1" hidden="1" customHeight="1" x14ac:dyDescent="0.25">
      <c r="B824" s="508">
        <v>816</v>
      </c>
      <c r="C824" s="508" t="s">
        <v>203</v>
      </c>
      <c r="D824" s="523" t="s">
        <v>2608</v>
      </c>
      <c r="E824" s="544" t="s">
        <v>2578</v>
      </c>
      <c r="F824" s="511"/>
      <c r="G824" s="516"/>
      <c r="H824" s="544" t="s">
        <v>2734</v>
      </c>
      <c r="I824" s="513" t="s">
        <v>3810</v>
      </c>
      <c r="J824" s="524" t="s">
        <v>73</v>
      </c>
      <c r="K824" s="515"/>
      <c r="L824" s="508" t="s">
        <v>144</v>
      </c>
      <c r="M824" s="508" t="s">
        <v>3636</v>
      </c>
      <c r="N824" s="508" t="s">
        <v>152</v>
      </c>
      <c r="O824" s="508" t="s">
        <v>179</v>
      </c>
      <c r="P824" s="517">
        <v>1.2</v>
      </c>
      <c r="Q824" s="517">
        <v>1.1000000000000001</v>
      </c>
      <c r="R824" s="508"/>
      <c r="S824" s="517"/>
      <c r="T824" s="508" t="s">
        <v>172</v>
      </c>
      <c r="U824" s="517">
        <v>0.8</v>
      </c>
      <c r="V824" s="508">
        <v>23</v>
      </c>
      <c r="W824" s="518">
        <v>60</v>
      </c>
      <c r="X824" s="508"/>
      <c r="Y824" s="517"/>
      <c r="Z824" s="519"/>
      <c r="AA824" s="508"/>
      <c r="AB824" s="508"/>
      <c r="AC824" s="508"/>
      <c r="AD824" s="508"/>
      <c r="AE824" s="545" t="s">
        <v>380</v>
      </c>
      <c r="AF824" s="508"/>
      <c r="AG824" s="545" t="s">
        <v>380</v>
      </c>
      <c r="AH824" s="520"/>
      <c r="AI824" s="520"/>
      <c r="AJ824" s="520"/>
      <c r="AK824" s="521"/>
      <c r="AL824" s="521"/>
      <c r="AM824" s="521"/>
      <c r="AN824" s="508" t="s">
        <v>447</v>
      </c>
      <c r="AO824" s="520"/>
    </row>
    <row r="825" spans="2:41" ht="35.1" hidden="1" customHeight="1" x14ac:dyDescent="0.25">
      <c r="B825" s="508">
        <v>817</v>
      </c>
      <c r="C825" s="508" t="s">
        <v>203</v>
      </c>
      <c r="D825" s="523" t="s">
        <v>2935</v>
      </c>
      <c r="E825" s="544" t="s">
        <v>2577</v>
      </c>
      <c r="F825" s="511"/>
      <c r="G825" s="516"/>
      <c r="H825" s="544" t="s">
        <v>215</v>
      </c>
      <c r="I825" s="513" t="s">
        <v>3810</v>
      </c>
      <c r="J825" s="544" t="s">
        <v>73</v>
      </c>
      <c r="K825" s="515" t="s">
        <v>70</v>
      </c>
      <c r="L825" s="508" t="s">
        <v>144</v>
      </c>
      <c r="M825" s="508" t="s">
        <v>3636</v>
      </c>
      <c r="N825" s="508" t="s">
        <v>152</v>
      </c>
      <c r="O825" s="508" t="s">
        <v>176</v>
      </c>
      <c r="P825" s="517">
        <v>0.6</v>
      </c>
      <c r="Q825" s="517">
        <v>0.5</v>
      </c>
      <c r="R825" s="508"/>
      <c r="S825" s="517"/>
      <c r="T825" s="508" t="s">
        <v>173</v>
      </c>
      <c r="U825" s="517">
        <v>1.2</v>
      </c>
      <c r="V825" s="508">
        <v>30</v>
      </c>
      <c r="W825" s="518">
        <v>40</v>
      </c>
      <c r="X825" s="508"/>
      <c r="Y825" s="517"/>
      <c r="Z825" s="519">
        <f>W825/3</f>
        <v>13.333333333333334</v>
      </c>
      <c r="AA825" s="508"/>
      <c r="AB825" s="545" t="s">
        <v>166</v>
      </c>
      <c r="AC825" s="508"/>
      <c r="AD825" s="508"/>
      <c r="AE825" s="545" t="s">
        <v>380</v>
      </c>
      <c r="AF825" s="508"/>
      <c r="AG825" s="545" t="s">
        <v>380</v>
      </c>
      <c r="AH825" s="520"/>
      <c r="AI825" s="520"/>
      <c r="AJ825" s="520"/>
      <c r="AK825" s="521"/>
      <c r="AL825" s="521"/>
      <c r="AM825" s="521"/>
      <c r="AN825" s="508" t="s">
        <v>447</v>
      </c>
      <c r="AO825" s="520"/>
    </row>
    <row r="826" spans="2:41" ht="35.1" hidden="1" customHeight="1" x14ac:dyDescent="0.25">
      <c r="B826" s="508">
        <v>818</v>
      </c>
      <c r="C826" s="508" t="s">
        <v>203</v>
      </c>
      <c r="D826" s="523" t="s">
        <v>2615</v>
      </c>
      <c r="E826" s="544" t="s">
        <v>2584</v>
      </c>
      <c r="F826" s="511"/>
      <c r="G826" s="516"/>
      <c r="H826" s="544" t="s">
        <v>2739</v>
      </c>
      <c r="I826" s="513" t="s">
        <v>3810</v>
      </c>
      <c r="J826" s="544" t="s">
        <v>73</v>
      </c>
      <c r="K826" s="515"/>
      <c r="L826" s="508" t="s">
        <v>144</v>
      </c>
      <c r="M826" s="565" t="s">
        <v>3636</v>
      </c>
      <c r="N826" s="508" t="s">
        <v>154</v>
      </c>
      <c r="O826" s="508" t="s">
        <v>179</v>
      </c>
      <c r="P826" s="517">
        <v>1.3</v>
      </c>
      <c r="Q826" s="517">
        <v>0.8</v>
      </c>
      <c r="R826" s="508" t="s">
        <v>775</v>
      </c>
      <c r="S826" s="517">
        <v>1.3</v>
      </c>
      <c r="T826" s="508" t="s">
        <v>172</v>
      </c>
      <c r="U826" s="517">
        <v>1</v>
      </c>
      <c r="V826" s="508">
        <v>29</v>
      </c>
      <c r="W826" s="546">
        <v>40</v>
      </c>
      <c r="X826" s="508"/>
      <c r="Y826" s="517"/>
      <c r="Z826" s="519"/>
      <c r="AA826" s="508"/>
      <c r="AB826" s="508" t="s">
        <v>166</v>
      </c>
      <c r="AC826" s="508"/>
      <c r="AD826" s="508"/>
      <c r="AE826" s="508"/>
      <c r="AF826" s="508"/>
      <c r="AG826" s="508"/>
      <c r="AH826" s="520"/>
      <c r="AI826" s="520"/>
      <c r="AJ826" s="520"/>
      <c r="AK826" s="521"/>
      <c r="AL826" s="521"/>
      <c r="AM826" s="521"/>
      <c r="AN826" s="545" t="s">
        <v>447</v>
      </c>
      <c r="AO826" s="520"/>
    </row>
    <row r="827" spans="2:41" ht="35.1" hidden="1" customHeight="1" x14ac:dyDescent="0.25">
      <c r="B827" s="508">
        <v>819</v>
      </c>
      <c r="C827" s="508" t="s">
        <v>203</v>
      </c>
      <c r="D827" s="523" t="s">
        <v>979</v>
      </c>
      <c r="E827" s="542"/>
      <c r="F827" s="511"/>
      <c r="G827" s="516"/>
      <c r="H827" s="544" t="s">
        <v>2739</v>
      </c>
      <c r="I827" s="513" t="s">
        <v>3810</v>
      </c>
      <c r="J827" s="544" t="s">
        <v>73</v>
      </c>
      <c r="K827" s="515" t="s">
        <v>70</v>
      </c>
      <c r="L827" s="508" t="s">
        <v>144</v>
      </c>
      <c r="M827" s="565" t="s">
        <v>3636</v>
      </c>
      <c r="N827" s="508" t="s">
        <v>154</v>
      </c>
      <c r="O827" s="508" t="s">
        <v>179</v>
      </c>
      <c r="P827" s="517">
        <v>1.3</v>
      </c>
      <c r="Q827" s="517">
        <v>0.8</v>
      </c>
      <c r="R827" s="508" t="s">
        <v>775</v>
      </c>
      <c r="S827" s="517">
        <v>1.3</v>
      </c>
      <c r="T827" s="508" t="s">
        <v>172</v>
      </c>
      <c r="U827" s="517">
        <v>1</v>
      </c>
      <c r="V827" s="508">
        <v>29</v>
      </c>
      <c r="W827" s="546">
        <v>40</v>
      </c>
      <c r="X827" s="508"/>
      <c r="Y827" s="517"/>
      <c r="Z827" s="519"/>
      <c r="AA827" s="508"/>
      <c r="AB827" s="508" t="s">
        <v>166</v>
      </c>
      <c r="AC827" s="508"/>
      <c r="AD827" s="508"/>
      <c r="AE827" s="508"/>
      <c r="AF827" s="508"/>
      <c r="AG827" s="508"/>
      <c r="AH827" s="520"/>
      <c r="AI827" s="520"/>
      <c r="AJ827" s="520"/>
      <c r="AK827" s="521"/>
      <c r="AL827" s="521"/>
      <c r="AM827" s="521"/>
      <c r="AN827" s="545" t="s">
        <v>447</v>
      </c>
      <c r="AO827" s="520"/>
    </row>
    <row r="828" spans="2:41" ht="35.1" hidden="1" customHeight="1" x14ac:dyDescent="0.25">
      <c r="B828" s="508">
        <v>820</v>
      </c>
      <c r="C828" s="508" t="s">
        <v>203</v>
      </c>
      <c r="D828" s="523" t="s">
        <v>2615</v>
      </c>
      <c r="E828" s="544" t="s">
        <v>2584</v>
      </c>
      <c r="F828" s="511"/>
      <c r="G828" s="516"/>
      <c r="H828" s="544" t="s">
        <v>2740</v>
      </c>
      <c r="I828" s="513" t="s">
        <v>3810</v>
      </c>
      <c r="J828" s="524" t="s">
        <v>73</v>
      </c>
      <c r="K828" s="515"/>
      <c r="L828" s="508" t="s">
        <v>144</v>
      </c>
      <c r="M828" s="565" t="s">
        <v>3636</v>
      </c>
      <c r="N828" s="508" t="s">
        <v>157</v>
      </c>
      <c r="O828" s="508" t="s">
        <v>182</v>
      </c>
      <c r="P828" s="517">
        <v>2.2999999999999998</v>
      </c>
      <c r="Q828" s="517">
        <v>2.12</v>
      </c>
      <c r="R828" s="508" t="s">
        <v>776</v>
      </c>
      <c r="S828" s="517">
        <v>2.5</v>
      </c>
      <c r="T828" s="508" t="s">
        <v>172</v>
      </c>
      <c r="U828" s="517">
        <v>1</v>
      </c>
      <c r="V828" s="508">
        <v>29</v>
      </c>
      <c r="W828" s="518">
        <v>76</v>
      </c>
      <c r="X828" s="508"/>
      <c r="Y828" s="517"/>
      <c r="Z828" s="519"/>
      <c r="AA828" s="508"/>
      <c r="AB828" s="545" t="s">
        <v>166</v>
      </c>
      <c r="AC828" s="508"/>
      <c r="AD828" s="508"/>
      <c r="AE828" s="508"/>
      <c r="AF828" s="508"/>
      <c r="AG828" s="508"/>
      <c r="AH828" s="520"/>
      <c r="AI828" s="520"/>
      <c r="AJ828" s="520"/>
      <c r="AK828" s="521"/>
      <c r="AL828" s="521"/>
      <c r="AM828" s="521"/>
      <c r="AN828" s="545" t="s">
        <v>447</v>
      </c>
      <c r="AO828" s="520"/>
    </row>
    <row r="829" spans="2:41" ht="35.1" hidden="1" customHeight="1" x14ac:dyDescent="0.25">
      <c r="B829" s="508">
        <v>821</v>
      </c>
      <c r="C829" s="508" t="s">
        <v>203</v>
      </c>
      <c r="D829" s="523" t="s">
        <v>860</v>
      </c>
      <c r="E829" s="542"/>
      <c r="F829" s="511"/>
      <c r="G829" s="516"/>
      <c r="H829" s="544" t="s">
        <v>2740</v>
      </c>
      <c r="I829" s="513" t="s">
        <v>3810</v>
      </c>
      <c r="J829" s="544" t="s">
        <v>73</v>
      </c>
      <c r="K829" s="515" t="s">
        <v>70</v>
      </c>
      <c r="L829" s="508" t="s">
        <v>144</v>
      </c>
      <c r="M829" s="565" t="s">
        <v>3636</v>
      </c>
      <c r="N829" s="508" t="s">
        <v>157</v>
      </c>
      <c r="O829" s="508" t="s">
        <v>182</v>
      </c>
      <c r="P829" s="517">
        <v>2.2999999999999998</v>
      </c>
      <c r="Q829" s="517">
        <v>2.12</v>
      </c>
      <c r="R829" s="508" t="s">
        <v>776</v>
      </c>
      <c r="S829" s="517">
        <v>2.5</v>
      </c>
      <c r="T829" s="508" t="s">
        <v>172</v>
      </c>
      <c r="U829" s="517">
        <v>1</v>
      </c>
      <c r="V829" s="508">
        <v>29</v>
      </c>
      <c r="W829" s="518">
        <v>76</v>
      </c>
      <c r="X829" s="508"/>
      <c r="Y829" s="517"/>
      <c r="Z829" s="519"/>
      <c r="AA829" s="508"/>
      <c r="AB829" s="545" t="s">
        <v>166</v>
      </c>
      <c r="AC829" s="508"/>
      <c r="AD829" s="508"/>
      <c r="AE829" s="508"/>
      <c r="AF829" s="508"/>
      <c r="AG829" s="508"/>
      <c r="AH829" s="520"/>
      <c r="AI829" s="520"/>
      <c r="AJ829" s="520"/>
      <c r="AK829" s="521"/>
      <c r="AL829" s="521"/>
      <c r="AM829" s="521"/>
      <c r="AN829" s="545" t="s">
        <v>447</v>
      </c>
      <c r="AO829" s="520"/>
    </row>
    <row r="830" spans="2:41" ht="35.1" hidden="1" customHeight="1" x14ac:dyDescent="0.25">
      <c r="B830" s="508">
        <v>822</v>
      </c>
      <c r="C830" s="508" t="s">
        <v>203</v>
      </c>
      <c r="D830" s="523" t="s">
        <v>2603</v>
      </c>
      <c r="E830" s="544" t="s">
        <v>2587</v>
      </c>
      <c r="F830" s="511"/>
      <c r="G830" s="516"/>
      <c r="H830" s="516" t="s">
        <v>2744</v>
      </c>
      <c r="I830" s="513" t="s">
        <v>3810</v>
      </c>
      <c r="J830" s="524" t="s">
        <v>73</v>
      </c>
      <c r="K830" s="515"/>
      <c r="L830" s="508" t="s">
        <v>144</v>
      </c>
      <c r="M830" s="565" t="s">
        <v>3636</v>
      </c>
      <c r="N830" s="508" t="s">
        <v>154</v>
      </c>
      <c r="O830" s="508" t="s">
        <v>179</v>
      </c>
      <c r="P830" s="517">
        <v>1.2</v>
      </c>
      <c r="Q830" s="517">
        <v>0.6</v>
      </c>
      <c r="R830" s="508" t="s">
        <v>772</v>
      </c>
      <c r="S830" s="517">
        <v>1</v>
      </c>
      <c r="T830" s="508" t="s">
        <v>173</v>
      </c>
      <c r="U830" s="517"/>
      <c r="V830" s="508"/>
      <c r="W830" s="518"/>
      <c r="X830" s="508"/>
      <c r="Y830" s="517"/>
      <c r="Z830" s="519"/>
      <c r="AA830" s="508"/>
      <c r="AB830" s="508"/>
      <c r="AC830" s="508"/>
      <c r="AD830" s="508"/>
      <c r="AE830" s="508"/>
      <c r="AF830" s="508"/>
      <c r="AG830" s="508"/>
      <c r="AH830" s="520"/>
      <c r="AI830" s="520"/>
      <c r="AJ830" s="520"/>
      <c r="AK830" s="521"/>
      <c r="AL830" s="521"/>
      <c r="AM830" s="521"/>
      <c r="AN830" s="508"/>
      <c r="AO830" s="520"/>
    </row>
    <row r="831" spans="2:41" ht="35.1" hidden="1" customHeight="1" x14ac:dyDescent="0.25">
      <c r="B831" s="508">
        <v>823</v>
      </c>
      <c r="C831" s="508" t="s">
        <v>203</v>
      </c>
      <c r="D831" s="509"/>
      <c r="E831" s="542"/>
      <c r="F831" s="511"/>
      <c r="G831" s="516"/>
      <c r="H831" s="524" t="s">
        <v>2744</v>
      </c>
      <c r="I831" s="513" t="s">
        <v>3810</v>
      </c>
      <c r="J831" s="524" t="s">
        <v>73</v>
      </c>
      <c r="K831" s="515" t="s">
        <v>212</v>
      </c>
      <c r="L831" s="508" t="s">
        <v>144</v>
      </c>
      <c r="M831" s="565" t="s">
        <v>3636</v>
      </c>
      <c r="N831" s="508" t="s">
        <v>154</v>
      </c>
      <c r="O831" s="508" t="s">
        <v>179</v>
      </c>
      <c r="P831" s="517">
        <v>1.2</v>
      </c>
      <c r="Q831" s="517">
        <v>0.9</v>
      </c>
      <c r="R831" s="508"/>
      <c r="S831" s="517"/>
      <c r="T831" s="508" t="s">
        <v>173</v>
      </c>
      <c r="U831" s="517">
        <v>1.3</v>
      </c>
      <c r="V831" s="508">
        <v>32</v>
      </c>
      <c r="W831" s="518"/>
      <c r="X831" s="508"/>
      <c r="Y831" s="517"/>
      <c r="Z831" s="519">
        <f>W831/3</f>
        <v>0</v>
      </c>
      <c r="AA831" s="508"/>
      <c r="AB831" s="508"/>
      <c r="AC831" s="508"/>
      <c r="AD831" s="508"/>
      <c r="AE831" s="508"/>
      <c r="AF831" s="508"/>
      <c r="AG831" s="508"/>
      <c r="AH831" s="520"/>
      <c r="AI831" s="520"/>
      <c r="AJ831" s="520"/>
      <c r="AK831" s="521"/>
      <c r="AL831" s="521"/>
      <c r="AM831" s="521"/>
      <c r="AN831" s="545" t="s">
        <v>447</v>
      </c>
      <c r="AO831" s="520"/>
    </row>
    <row r="832" spans="2:41" ht="35.1" hidden="1" customHeight="1" x14ac:dyDescent="0.25">
      <c r="B832" s="508">
        <v>824</v>
      </c>
      <c r="C832" s="508" t="s">
        <v>203</v>
      </c>
      <c r="D832" s="523" t="s">
        <v>969</v>
      </c>
      <c r="E832" s="542"/>
      <c r="F832" s="511"/>
      <c r="G832" s="516"/>
      <c r="H832" s="516" t="s">
        <v>2744</v>
      </c>
      <c r="I832" s="513" t="s">
        <v>3810</v>
      </c>
      <c r="J832" s="544" t="s">
        <v>73</v>
      </c>
      <c r="K832" s="515" t="s">
        <v>212</v>
      </c>
      <c r="L832" s="508" t="s">
        <v>144</v>
      </c>
      <c r="M832" s="508" t="s">
        <v>3637</v>
      </c>
      <c r="N832" s="508" t="s">
        <v>154</v>
      </c>
      <c r="O832" s="508" t="s">
        <v>179</v>
      </c>
      <c r="P832" s="517">
        <v>1.2</v>
      </c>
      <c r="Q832" s="517">
        <v>0.65</v>
      </c>
      <c r="R832" s="508"/>
      <c r="S832" s="517"/>
      <c r="T832" s="508" t="s">
        <v>173</v>
      </c>
      <c r="U832" s="517">
        <v>1.3</v>
      </c>
      <c r="V832" s="508">
        <v>32</v>
      </c>
      <c r="W832" s="518">
        <v>60</v>
      </c>
      <c r="X832" s="508"/>
      <c r="Y832" s="517"/>
      <c r="Z832" s="519">
        <f>W832/3</f>
        <v>20</v>
      </c>
      <c r="AA832" s="508"/>
      <c r="AB832" s="508"/>
      <c r="AC832" s="508"/>
      <c r="AD832" s="508"/>
      <c r="AE832" s="508"/>
      <c r="AF832" s="508"/>
      <c r="AG832" s="508"/>
      <c r="AH832" s="520"/>
      <c r="AI832" s="520"/>
      <c r="AJ832" s="520"/>
      <c r="AK832" s="521"/>
      <c r="AL832" s="521"/>
      <c r="AM832" s="521"/>
      <c r="AN832" s="545" t="s">
        <v>447</v>
      </c>
      <c r="AO832" s="520"/>
    </row>
    <row r="833" spans="2:41" ht="35.1" hidden="1" customHeight="1" x14ac:dyDescent="0.25">
      <c r="B833" s="508">
        <v>825</v>
      </c>
      <c r="C833" s="508" t="s">
        <v>203</v>
      </c>
      <c r="D833" s="523" t="s">
        <v>857</v>
      </c>
      <c r="E833" s="542"/>
      <c r="F833" s="511"/>
      <c r="G833" s="516"/>
      <c r="H833" s="544" t="s">
        <v>2745</v>
      </c>
      <c r="I833" s="513" t="s">
        <v>3810</v>
      </c>
      <c r="J833" s="544" t="s">
        <v>73</v>
      </c>
      <c r="K833" s="515" t="s">
        <v>70</v>
      </c>
      <c r="L833" s="508" t="s">
        <v>144</v>
      </c>
      <c r="M833" s="508" t="s">
        <v>3637</v>
      </c>
      <c r="N833" s="508" t="s">
        <v>157</v>
      </c>
      <c r="O833" s="508" t="s">
        <v>180</v>
      </c>
      <c r="P833" s="517">
        <v>1.5</v>
      </c>
      <c r="Q833" s="517">
        <v>0.9</v>
      </c>
      <c r="R833" s="508"/>
      <c r="S833" s="517"/>
      <c r="T833" s="508" t="s">
        <v>173</v>
      </c>
      <c r="U833" s="517">
        <v>1.3</v>
      </c>
      <c r="V833" s="508">
        <v>32</v>
      </c>
      <c r="W833" s="518">
        <v>60</v>
      </c>
      <c r="X833" s="508"/>
      <c r="Y833" s="517"/>
      <c r="Z833" s="519">
        <f>W833/3</f>
        <v>20</v>
      </c>
      <c r="AA833" s="508"/>
      <c r="AB833" s="508"/>
      <c r="AC833" s="508"/>
      <c r="AD833" s="508"/>
      <c r="AE833" s="508"/>
      <c r="AF833" s="508"/>
      <c r="AG833" s="508"/>
      <c r="AH833" s="520"/>
      <c r="AI833" s="520"/>
      <c r="AJ833" s="520"/>
      <c r="AK833" s="521"/>
      <c r="AL833" s="521"/>
      <c r="AM833" s="521"/>
      <c r="AN833" s="508"/>
      <c r="AO833" s="520"/>
    </row>
    <row r="834" spans="2:41" ht="35.1" hidden="1" customHeight="1" x14ac:dyDescent="0.25">
      <c r="B834" s="508">
        <v>826</v>
      </c>
      <c r="C834" s="508" t="s">
        <v>203</v>
      </c>
      <c r="D834" s="523" t="s">
        <v>2601</v>
      </c>
      <c r="E834" s="544" t="s">
        <v>2588</v>
      </c>
      <c r="F834" s="511"/>
      <c r="G834" s="516"/>
      <c r="H834" s="544" t="s">
        <v>2742</v>
      </c>
      <c r="I834" s="513" t="s">
        <v>3810</v>
      </c>
      <c r="J834" s="524" t="s">
        <v>73</v>
      </c>
      <c r="K834" s="515"/>
      <c r="L834" s="508" t="s">
        <v>144</v>
      </c>
      <c r="M834" s="508" t="s">
        <v>3637</v>
      </c>
      <c r="N834" s="508" t="s">
        <v>157</v>
      </c>
      <c r="O834" s="508" t="s">
        <v>180</v>
      </c>
      <c r="P834" s="517">
        <v>1.5</v>
      </c>
      <c r="Q834" s="517">
        <v>0.9</v>
      </c>
      <c r="R834" s="508" t="s">
        <v>776</v>
      </c>
      <c r="S834" s="517">
        <v>2.5</v>
      </c>
      <c r="T834" s="508" t="s">
        <v>173</v>
      </c>
      <c r="U834" s="517">
        <v>1.3</v>
      </c>
      <c r="V834" s="508">
        <v>32</v>
      </c>
      <c r="W834" s="518">
        <v>60</v>
      </c>
      <c r="X834" s="508"/>
      <c r="Y834" s="517"/>
      <c r="Z834" s="519"/>
      <c r="AA834" s="508"/>
      <c r="AB834" s="545" t="s">
        <v>166</v>
      </c>
      <c r="AC834" s="508"/>
      <c r="AD834" s="508"/>
      <c r="AE834" s="508"/>
      <c r="AF834" s="508"/>
      <c r="AG834" s="508"/>
      <c r="AH834" s="520"/>
      <c r="AI834" s="520"/>
      <c r="AJ834" s="520"/>
      <c r="AK834" s="521"/>
      <c r="AL834" s="521"/>
      <c r="AM834" s="521"/>
      <c r="AN834" s="545" t="s">
        <v>447</v>
      </c>
      <c r="AO834" s="520"/>
    </row>
    <row r="835" spans="2:41" ht="35.1" hidden="1" customHeight="1" x14ac:dyDescent="0.25">
      <c r="B835" s="508">
        <v>827</v>
      </c>
      <c r="C835" s="508" t="s">
        <v>203</v>
      </c>
      <c r="D835" s="523" t="s">
        <v>2600</v>
      </c>
      <c r="E835" s="544" t="s">
        <v>2589</v>
      </c>
      <c r="F835" s="511"/>
      <c r="G835" s="516"/>
      <c r="H835" s="524" t="s">
        <v>2243</v>
      </c>
      <c r="I835" s="513" t="s">
        <v>3810</v>
      </c>
      <c r="J835" s="524" t="s">
        <v>73</v>
      </c>
      <c r="K835" s="515"/>
      <c r="L835" s="508" t="s">
        <v>144</v>
      </c>
      <c r="M835" s="565" t="s">
        <v>3636</v>
      </c>
      <c r="N835" s="508" t="s">
        <v>154</v>
      </c>
      <c r="O835" s="508" t="s">
        <v>179</v>
      </c>
      <c r="P835" s="517">
        <v>1.3</v>
      </c>
      <c r="Q835" s="517">
        <v>0.7</v>
      </c>
      <c r="R835" s="508" t="s">
        <v>775</v>
      </c>
      <c r="S835" s="517">
        <v>1.3</v>
      </c>
      <c r="T835" s="508" t="s">
        <v>173</v>
      </c>
      <c r="U835" s="517"/>
      <c r="V835" s="508"/>
      <c r="W835" s="518"/>
      <c r="X835" s="508"/>
      <c r="Y835" s="517"/>
      <c r="Z835" s="519"/>
      <c r="AA835" s="508"/>
      <c r="AB835" s="508"/>
      <c r="AC835" s="508"/>
      <c r="AD835" s="508"/>
      <c r="AE835" s="508"/>
      <c r="AF835" s="508"/>
      <c r="AG835" s="508"/>
      <c r="AH835" s="520"/>
      <c r="AI835" s="520"/>
      <c r="AJ835" s="520"/>
      <c r="AK835" s="521"/>
      <c r="AL835" s="521"/>
      <c r="AM835" s="521"/>
      <c r="AN835" s="508"/>
      <c r="AO835" s="520"/>
    </row>
    <row r="836" spans="2:41" ht="35.1" hidden="1" customHeight="1" x14ac:dyDescent="0.25">
      <c r="B836" s="508">
        <v>828</v>
      </c>
      <c r="C836" s="508" t="s">
        <v>203</v>
      </c>
      <c r="D836" s="523" t="s">
        <v>2609</v>
      </c>
      <c r="E836" s="544" t="s">
        <v>2590</v>
      </c>
      <c r="F836" s="511"/>
      <c r="G836" s="516"/>
      <c r="H836" s="524" t="s">
        <v>2148</v>
      </c>
      <c r="I836" s="513" t="s">
        <v>3810</v>
      </c>
      <c r="J836" s="524" t="s">
        <v>73</v>
      </c>
      <c r="K836" s="515"/>
      <c r="L836" s="508" t="s">
        <v>144</v>
      </c>
      <c r="M836" s="565" t="s">
        <v>3636</v>
      </c>
      <c r="N836" s="508" t="s">
        <v>154</v>
      </c>
      <c r="O836" s="508" t="s">
        <v>179</v>
      </c>
      <c r="P836" s="517">
        <v>1.3</v>
      </c>
      <c r="Q836" s="517">
        <v>0.9</v>
      </c>
      <c r="R836" s="508" t="s">
        <v>774</v>
      </c>
      <c r="S836" s="517">
        <v>1.4</v>
      </c>
      <c r="T836" s="508" t="s">
        <v>172</v>
      </c>
      <c r="U836" s="517"/>
      <c r="V836" s="508"/>
      <c r="W836" s="518"/>
      <c r="X836" s="508"/>
      <c r="Y836" s="517"/>
      <c r="Z836" s="519"/>
      <c r="AA836" s="508"/>
      <c r="AB836" s="508"/>
      <c r="AC836" s="508"/>
      <c r="AD836" s="508"/>
      <c r="AE836" s="508"/>
      <c r="AF836" s="508"/>
      <c r="AG836" s="508"/>
      <c r="AH836" s="520"/>
      <c r="AI836" s="520"/>
      <c r="AJ836" s="520"/>
      <c r="AK836" s="521"/>
      <c r="AL836" s="521"/>
      <c r="AM836" s="521"/>
      <c r="AN836" s="508"/>
      <c r="AO836" s="520"/>
    </row>
    <row r="837" spans="2:41" ht="35.1" hidden="1" customHeight="1" x14ac:dyDescent="0.25">
      <c r="B837" s="508">
        <v>829</v>
      </c>
      <c r="C837" s="508" t="s">
        <v>203</v>
      </c>
      <c r="D837" s="523" t="s">
        <v>858</v>
      </c>
      <c r="E837" s="544" t="s">
        <v>2591</v>
      </c>
      <c r="F837" s="511"/>
      <c r="G837" s="516"/>
      <c r="H837" s="544" t="s">
        <v>2244</v>
      </c>
      <c r="I837" s="513" t="s">
        <v>3810</v>
      </c>
      <c r="J837" s="544" t="s">
        <v>73</v>
      </c>
      <c r="K837" s="515" t="s">
        <v>70</v>
      </c>
      <c r="L837" s="508" t="s">
        <v>144</v>
      </c>
      <c r="M837" s="508" t="s">
        <v>3637</v>
      </c>
      <c r="N837" s="508" t="s">
        <v>154</v>
      </c>
      <c r="O837" s="508" t="s">
        <v>179</v>
      </c>
      <c r="P837" s="517">
        <v>1.2</v>
      </c>
      <c r="Q837" s="517">
        <v>0.7</v>
      </c>
      <c r="R837" s="508" t="s">
        <v>774</v>
      </c>
      <c r="S837" s="517">
        <v>1.4</v>
      </c>
      <c r="T837" s="508" t="s">
        <v>173</v>
      </c>
      <c r="U837" s="517">
        <v>1.2</v>
      </c>
      <c r="V837" s="508">
        <v>29</v>
      </c>
      <c r="W837" s="518">
        <v>52</v>
      </c>
      <c r="X837" s="508"/>
      <c r="Y837" s="517"/>
      <c r="Z837" s="519"/>
      <c r="AA837" s="508"/>
      <c r="AB837" s="508" t="s">
        <v>166</v>
      </c>
      <c r="AC837" s="508"/>
      <c r="AD837" s="508"/>
      <c r="AE837" s="508"/>
      <c r="AF837" s="508"/>
      <c r="AG837" s="508"/>
      <c r="AH837" s="520"/>
      <c r="AI837" s="520"/>
      <c r="AJ837" s="520"/>
      <c r="AK837" s="521"/>
      <c r="AL837" s="521"/>
      <c r="AM837" s="521"/>
      <c r="AN837" s="508" t="s">
        <v>447</v>
      </c>
      <c r="AO837" s="520"/>
    </row>
    <row r="838" spans="2:41" ht="35.1" hidden="1" customHeight="1" x14ac:dyDescent="0.25">
      <c r="B838" s="508">
        <v>830</v>
      </c>
      <c r="C838" s="508" t="s">
        <v>203</v>
      </c>
      <c r="D838" s="523" t="s">
        <v>2602</v>
      </c>
      <c r="E838" s="544" t="s">
        <v>2591</v>
      </c>
      <c r="F838" s="511"/>
      <c r="G838" s="516"/>
      <c r="H838" s="544" t="s">
        <v>2244</v>
      </c>
      <c r="I838" s="513" t="s">
        <v>3810</v>
      </c>
      <c r="J838" s="524" t="s">
        <v>73</v>
      </c>
      <c r="K838" s="515"/>
      <c r="L838" s="508" t="s">
        <v>144</v>
      </c>
      <c r="M838" s="508" t="s">
        <v>3637</v>
      </c>
      <c r="N838" s="508" t="s">
        <v>154</v>
      </c>
      <c r="O838" s="508" t="s">
        <v>179</v>
      </c>
      <c r="P838" s="517">
        <v>1.2</v>
      </c>
      <c r="Q838" s="517">
        <v>0.6</v>
      </c>
      <c r="R838" s="508" t="s">
        <v>774</v>
      </c>
      <c r="S838" s="517">
        <v>1.4</v>
      </c>
      <c r="T838" s="508" t="s">
        <v>173</v>
      </c>
      <c r="U838" s="517">
        <v>1.2</v>
      </c>
      <c r="V838" s="508">
        <v>29</v>
      </c>
      <c r="W838" s="518">
        <v>52</v>
      </c>
      <c r="X838" s="508"/>
      <c r="Y838" s="517"/>
      <c r="Z838" s="519"/>
      <c r="AA838" s="508"/>
      <c r="AB838" s="508" t="s">
        <v>166</v>
      </c>
      <c r="AC838" s="508"/>
      <c r="AD838" s="508"/>
      <c r="AE838" s="508"/>
      <c r="AF838" s="508"/>
      <c r="AG838" s="508"/>
      <c r="AH838" s="520"/>
      <c r="AI838" s="520"/>
      <c r="AJ838" s="520"/>
      <c r="AK838" s="521"/>
      <c r="AL838" s="521"/>
      <c r="AM838" s="521"/>
      <c r="AN838" s="508" t="s">
        <v>447</v>
      </c>
      <c r="AO838" s="520"/>
    </row>
    <row r="839" spans="2:41" ht="35.1" hidden="1" customHeight="1" x14ac:dyDescent="0.25">
      <c r="B839" s="508">
        <v>831</v>
      </c>
      <c r="C839" s="508" t="s">
        <v>203</v>
      </c>
      <c r="D839" s="523" t="s">
        <v>2605</v>
      </c>
      <c r="E839" s="544" t="s">
        <v>2592</v>
      </c>
      <c r="F839" s="511"/>
      <c r="G839" s="516"/>
      <c r="H839" s="544" t="s">
        <v>2247</v>
      </c>
      <c r="I839" s="513" t="s">
        <v>3810</v>
      </c>
      <c r="J839" s="524" t="s">
        <v>73</v>
      </c>
      <c r="K839" s="515"/>
      <c r="L839" s="508" t="s">
        <v>144</v>
      </c>
      <c r="M839" s="565" t="s">
        <v>3636</v>
      </c>
      <c r="N839" s="508" t="s">
        <v>152</v>
      </c>
      <c r="O839" s="508" t="s">
        <v>177</v>
      </c>
      <c r="P839" s="517">
        <v>0.7</v>
      </c>
      <c r="Q839" s="517">
        <v>0.5</v>
      </c>
      <c r="R839" s="508"/>
      <c r="S839" s="517"/>
      <c r="T839" s="508" t="s">
        <v>172</v>
      </c>
      <c r="U839" s="519">
        <v>0.9</v>
      </c>
      <c r="V839" s="545">
        <v>28</v>
      </c>
      <c r="W839" s="546">
        <v>40</v>
      </c>
      <c r="X839" s="508"/>
      <c r="Y839" s="517"/>
      <c r="Z839" s="519"/>
      <c r="AA839" s="508"/>
      <c r="AB839" s="545" t="s">
        <v>166</v>
      </c>
      <c r="AC839" s="508"/>
      <c r="AD839" s="508"/>
      <c r="AE839" s="508" t="s">
        <v>380</v>
      </c>
      <c r="AF839" s="508"/>
      <c r="AG839" s="508"/>
      <c r="AH839" s="520"/>
      <c r="AI839" s="520"/>
      <c r="AJ839" s="520"/>
      <c r="AK839" s="521"/>
      <c r="AL839" s="521"/>
      <c r="AM839" s="521"/>
      <c r="AN839" s="545" t="s">
        <v>447</v>
      </c>
      <c r="AO839" s="520"/>
    </row>
    <row r="840" spans="2:41" ht="35.1" hidden="1" customHeight="1" x14ac:dyDescent="0.25">
      <c r="B840" s="508">
        <v>832</v>
      </c>
      <c r="C840" s="508" t="s">
        <v>203</v>
      </c>
      <c r="D840" s="523" t="s">
        <v>859</v>
      </c>
      <c r="E840" s="542"/>
      <c r="F840" s="511"/>
      <c r="G840" s="516"/>
      <c r="H840" s="544" t="s">
        <v>2247</v>
      </c>
      <c r="I840" s="513" t="s">
        <v>3810</v>
      </c>
      <c r="J840" s="544" t="s">
        <v>73</v>
      </c>
      <c r="K840" s="515" t="s">
        <v>70</v>
      </c>
      <c r="L840" s="508" t="s">
        <v>144</v>
      </c>
      <c r="M840" s="565" t="s">
        <v>3636</v>
      </c>
      <c r="N840" s="508" t="s">
        <v>152</v>
      </c>
      <c r="O840" s="508" t="s">
        <v>177</v>
      </c>
      <c r="P840" s="517">
        <v>0.7</v>
      </c>
      <c r="Q840" s="517">
        <v>0.5</v>
      </c>
      <c r="R840" s="508"/>
      <c r="S840" s="517"/>
      <c r="T840" s="508" t="s">
        <v>172</v>
      </c>
      <c r="U840" s="519">
        <v>0.9</v>
      </c>
      <c r="V840" s="545">
        <v>28</v>
      </c>
      <c r="W840" s="546">
        <v>40</v>
      </c>
      <c r="X840" s="508"/>
      <c r="Y840" s="517"/>
      <c r="Z840" s="519"/>
      <c r="AA840" s="508"/>
      <c r="AB840" s="545" t="s">
        <v>166</v>
      </c>
      <c r="AC840" s="508"/>
      <c r="AD840" s="508"/>
      <c r="AE840" s="508" t="s">
        <v>380</v>
      </c>
      <c r="AF840" s="508"/>
      <c r="AG840" s="508"/>
      <c r="AH840" s="520"/>
      <c r="AI840" s="520"/>
      <c r="AJ840" s="520"/>
      <c r="AK840" s="521"/>
      <c r="AL840" s="521"/>
      <c r="AM840" s="521"/>
      <c r="AN840" s="545" t="s">
        <v>447</v>
      </c>
      <c r="AO840" s="520"/>
    </row>
    <row r="841" spans="2:41" ht="35.1" hidden="1" customHeight="1" x14ac:dyDescent="0.25">
      <c r="B841" s="508">
        <v>833</v>
      </c>
      <c r="C841" s="508" t="s">
        <v>203</v>
      </c>
      <c r="D841" s="523" t="s">
        <v>2605</v>
      </c>
      <c r="E841" s="544" t="s">
        <v>2592</v>
      </c>
      <c r="F841" s="511"/>
      <c r="G841" s="516"/>
      <c r="H841" s="544" t="s">
        <v>2247</v>
      </c>
      <c r="I841" s="513" t="s">
        <v>3810</v>
      </c>
      <c r="J841" s="524" t="s">
        <v>73</v>
      </c>
      <c r="K841" s="515"/>
      <c r="L841" s="508" t="s">
        <v>144</v>
      </c>
      <c r="M841" s="565" t="s">
        <v>3636</v>
      </c>
      <c r="N841" s="508" t="s">
        <v>605</v>
      </c>
      <c r="O841" s="508" t="s">
        <v>177</v>
      </c>
      <c r="P841" s="517">
        <v>0.8</v>
      </c>
      <c r="Q841" s="517">
        <v>0.7</v>
      </c>
      <c r="R841" s="508" t="s">
        <v>774</v>
      </c>
      <c r="S841" s="517">
        <v>1.4</v>
      </c>
      <c r="T841" s="508" t="s">
        <v>172</v>
      </c>
      <c r="U841" s="519">
        <v>0.9</v>
      </c>
      <c r="V841" s="545">
        <v>28</v>
      </c>
      <c r="W841" s="546">
        <v>40</v>
      </c>
      <c r="X841" s="508"/>
      <c r="Y841" s="517"/>
      <c r="Z841" s="519"/>
      <c r="AA841" s="508"/>
      <c r="AB841" s="508" t="s">
        <v>166</v>
      </c>
      <c r="AC841" s="508"/>
      <c r="AD841" s="508"/>
      <c r="AE841" s="508" t="s">
        <v>380</v>
      </c>
      <c r="AF841" s="508"/>
      <c r="AG841" s="508"/>
      <c r="AH841" s="520"/>
      <c r="AI841" s="520"/>
      <c r="AJ841" s="520"/>
      <c r="AK841" s="521"/>
      <c r="AL841" s="521"/>
      <c r="AM841" s="521"/>
      <c r="AN841" s="545" t="s">
        <v>447</v>
      </c>
      <c r="AO841" s="520"/>
    </row>
    <row r="842" spans="2:41" ht="35.1" hidden="1" customHeight="1" x14ac:dyDescent="0.25">
      <c r="B842" s="508">
        <v>834</v>
      </c>
      <c r="C842" s="508" t="s">
        <v>203</v>
      </c>
      <c r="D842" s="523" t="s">
        <v>2605</v>
      </c>
      <c r="E842" s="544" t="s">
        <v>2592</v>
      </c>
      <c r="F842" s="511"/>
      <c r="G842" s="516"/>
      <c r="H842" s="544" t="s">
        <v>2247</v>
      </c>
      <c r="I842" s="513" t="s">
        <v>3810</v>
      </c>
      <c r="J842" s="524" t="s">
        <v>73</v>
      </c>
      <c r="K842" s="515"/>
      <c r="L842" s="508" t="s">
        <v>144</v>
      </c>
      <c r="M842" s="565" t="s">
        <v>3636</v>
      </c>
      <c r="N842" s="508" t="s">
        <v>153</v>
      </c>
      <c r="O842" s="508" t="s">
        <v>177</v>
      </c>
      <c r="P842" s="519">
        <v>0.8</v>
      </c>
      <c r="Q842" s="517">
        <v>0.7</v>
      </c>
      <c r="R842" s="508" t="s">
        <v>774</v>
      </c>
      <c r="S842" s="517">
        <v>1.4</v>
      </c>
      <c r="T842" s="508" t="s">
        <v>172</v>
      </c>
      <c r="U842" s="519">
        <v>0.9</v>
      </c>
      <c r="V842" s="545">
        <v>28</v>
      </c>
      <c r="W842" s="546">
        <v>40</v>
      </c>
      <c r="X842" s="508"/>
      <c r="Y842" s="517"/>
      <c r="Z842" s="519"/>
      <c r="AA842" s="508"/>
      <c r="AB842" s="508" t="s">
        <v>166</v>
      </c>
      <c r="AC842" s="508"/>
      <c r="AD842" s="508"/>
      <c r="AE842" s="508" t="s">
        <v>380</v>
      </c>
      <c r="AF842" s="508"/>
      <c r="AG842" s="508"/>
      <c r="AH842" s="520"/>
      <c r="AI842" s="520"/>
      <c r="AJ842" s="520"/>
      <c r="AK842" s="521"/>
      <c r="AL842" s="521"/>
      <c r="AM842" s="521"/>
      <c r="AN842" s="545" t="s">
        <v>447</v>
      </c>
      <c r="AO842" s="520"/>
    </row>
    <row r="843" spans="2:41" ht="35.1" hidden="1" customHeight="1" x14ac:dyDescent="0.25">
      <c r="B843" s="508">
        <v>835</v>
      </c>
      <c r="C843" s="508" t="s">
        <v>203</v>
      </c>
      <c r="D843" s="523" t="s">
        <v>859</v>
      </c>
      <c r="E843" s="542"/>
      <c r="F843" s="511"/>
      <c r="G843" s="516"/>
      <c r="H843" s="544" t="s">
        <v>2247</v>
      </c>
      <c r="I843" s="513" t="s">
        <v>3810</v>
      </c>
      <c r="J843" s="544" t="s">
        <v>73</v>
      </c>
      <c r="K843" s="515" t="s">
        <v>70</v>
      </c>
      <c r="L843" s="508" t="s">
        <v>144</v>
      </c>
      <c r="M843" s="565" t="s">
        <v>3636</v>
      </c>
      <c r="N843" s="508" t="s">
        <v>153</v>
      </c>
      <c r="O843" s="508" t="s">
        <v>177</v>
      </c>
      <c r="P843" s="519">
        <v>0.8</v>
      </c>
      <c r="Q843" s="517">
        <v>0.5</v>
      </c>
      <c r="R843" s="508" t="s">
        <v>774</v>
      </c>
      <c r="S843" s="517">
        <v>1.4</v>
      </c>
      <c r="T843" s="508" t="s">
        <v>172</v>
      </c>
      <c r="U843" s="519">
        <v>0.9</v>
      </c>
      <c r="V843" s="545">
        <v>28</v>
      </c>
      <c r="W843" s="546">
        <v>40</v>
      </c>
      <c r="X843" s="508"/>
      <c r="Y843" s="517"/>
      <c r="Z843" s="519"/>
      <c r="AA843" s="508"/>
      <c r="AB843" s="508" t="s">
        <v>166</v>
      </c>
      <c r="AC843" s="508"/>
      <c r="AD843" s="508"/>
      <c r="AE843" s="508" t="s">
        <v>380</v>
      </c>
      <c r="AF843" s="508"/>
      <c r="AG843" s="508"/>
      <c r="AH843" s="520"/>
      <c r="AI843" s="520"/>
      <c r="AJ843" s="520"/>
      <c r="AK843" s="521"/>
      <c r="AL843" s="521"/>
      <c r="AM843" s="521"/>
      <c r="AN843" s="545" t="s">
        <v>447</v>
      </c>
      <c r="AO843" s="520"/>
    </row>
    <row r="844" spans="2:41" ht="35.1" hidden="1" customHeight="1" x14ac:dyDescent="0.25">
      <c r="B844" s="508">
        <v>836</v>
      </c>
      <c r="C844" s="508" t="s">
        <v>203</v>
      </c>
      <c r="D844" s="523" t="s">
        <v>2606</v>
      </c>
      <c r="E844" s="542" t="s">
        <v>2593</v>
      </c>
      <c r="F844" s="511"/>
      <c r="G844" s="516"/>
      <c r="H844" s="544" t="s">
        <v>2256</v>
      </c>
      <c r="I844" s="513" t="s">
        <v>3810</v>
      </c>
      <c r="J844" s="524" t="s">
        <v>73</v>
      </c>
      <c r="K844" s="515"/>
      <c r="L844" s="508" t="s">
        <v>144</v>
      </c>
      <c r="M844" s="565" t="s">
        <v>3636</v>
      </c>
      <c r="N844" s="508" t="s">
        <v>153</v>
      </c>
      <c r="O844" s="508" t="s">
        <v>179</v>
      </c>
      <c r="P844" s="517">
        <v>1.1000000000000001</v>
      </c>
      <c r="Q844" s="517">
        <v>1</v>
      </c>
      <c r="R844" s="508" t="s">
        <v>775</v>
      </c>
      <c r="S844" s="517">
        <v>1.3</v>
      </c>
      <c r="T844" s="508" t="s">
        <v>172</v>
      </c>
      <c r="U844" s="519">
        <v>0.9</v>
      </c>
      <c r="V844" s="545">
        <v>28</v>
      </c>
      <c r="W844" s="546">
        <v>60</v>
      </c>
      <c r="X844" s="508"/>
      <c r="Y844" s="517"/>
      <c r="Z844" s="519"/>
      <c r="AA844" s="508"/>
      <c r="AB844" s="508" t="s">
        <v>166</v>
      </c>
      <c r="AC844" s="508"/>
      <c r="AD844" s="508"/>
      <c r="AE844" s="508"/>
      <c r="AF844" s="508"/>
      <c r="AG844" s="508"/>
      <c r="AH844" s="520"/>
      <c r="AI844" s="520"/>
      <c r="AJ844" s="520"/>
      <c r="AK844" s="521"/>
      <c r="AL844" s="521"/>
      <c r="AM844" s="521"/>
      <c r="AN844" s="545" t="s">
        <v>447</v>
      </c>
      <c r="AO844" s="520"/>
    </row>
    <row r="845" spans="2:41" ht="35.1" hidden="1" customHeight="1" x14ac:dyDescent="0.25">
      <c r="B845" s="508">
        <v>837</v>
      </c>
      <c r="C845" s="508" t="s">
        <v>203</v>
      </c>
      <c r="D845" s="523" t="s">
        <v>861</v>
      </c>
      <c r="E845" s="542" t="s">
        <v>2594</v>
      </c>
      <c r="F845" s="511"/>
      <c r="G845" s="516"/>
      <c r="H845" s="544" t="s">
        <v>2611</v>
      </c>
      <c r="I845" s="513" t="s">
        <v>3810</v>
      </c>
      <c r="J845" s="524" t="s">
        <v>73</v>
      </c>
      <c r="K845" s="515"/>
      <c r="L845" s="508" t="s">
        <v>144</v>
      </c>
      <c r="M845" s="565" t="s">
        <v>3636</v>
      </c>
      <c r="N845" s="508" t="s">
        <v>154</v>
      </c>
      <c r="O845" s="508" t="s">
        <v>180</v>
      </c>
      <c r="P845" s="517">
        <v>1.5</v>
      </c>
      <c r="Q845" s="517">
        <v>1.07</v>
      </c>
      <c r="R845" s="508"/>
      <c r="S845" s="517"/>
      <c r="T845" s="508" t="s">
        <v>173</v>
      </c>
      <c r="U845" s="517">
        <v>1.2</v>
      </c>
      <c r="V845" s="508">
        <v>27</v>
      </c>
      <c r="W845" s="518">
        <v>52</v>
      </c>
      <c r="X845" s="508"/>
      <c r="Y845" s="517"/>
      <c r="Z845" s="519"/>
      <c r="AA845" s="508"/>
      <c r="AB845" s="545" t="s">
        <v>166</v>
      </c>
      <c r="AC845" s="508"/>
      <c r="AD845" s="508"/>
      <c r="AE845" s="508"/>
      <c r="AF845" s="508"/>
      <c r="AG845" s="508"/>
      <c r="AH845" s="520"/>
      <c r="AI845" s="520"/>
      <c r="AJ845" s="520"/>
      <c r="AK845" s="521"/>
      <c r="AL845" s="521"/>
      <c r="AM845" s="521"/>
      <c r="AN845" s="508" t="s">
        <v>447</v>
      </c>
      <c r="AO845" s="520"/>
    </row>
    <row r="846" spans="2:41" ht="35.1" hidden="1" customHeight="1" x14ac:dyDescent="0.25">
      <c r="B846" s="508">
        <v>838</v>
      </c>
      <c r="C846" s="508" t="s">
        <v>203</v>
      </c>
      <c r="D846" s="523" t="s">
        <v>861</v>
      </c>
      <c r="E846" s="542"/>
      <c r="F846" s="511"/>
      <c r="G846" s="516"/>
      <c r="H846" s="544" t="s">
        <v>2611</v>
      </c>
      <c r="I846" s="513" t="s">
        <v>3810</v>
      </c>
      <c r="J846" s="544" t="s">
        <v>73</v>
      </c>
      <c r="K846" s="515" t="s">
        <v>70</v>
      </c>
      <c r="L846" s="508" t="s">
        <v>144</v>
      </c>
      <c r="M846" s="565" t="s">
        <v>3636</v>
      </c>
      <c r="N846" s="508" t="s">
        <v>154</v>
      </c>
      <c r="O846" s="508" t="s">
        <v>180</v>
      </c>
      <c r="P846" s="517">
        <v>1.5</v>
      </c>
      <c r="Q846" s="517">
        <v>1.07</v>
      </c>
      <c r="R846" s="508"/>
      <c r="S846" s="517"/>
      <c r="T846" s="508" t="s">
        <v>173</v>
      </c>
      <c r="U846" s="517">
        <v>1.2</v>
      </c>
      <c r="V846" s="508">
        <v>27</v>
      </c>
      <c r="W846" s="518">
        <v>52</v>
      </c>
      <c r="X846" s="508"/>
      <c r="Y846" s="517"/>
      <c r="Z846" s="519"/>
      <c r="AA846" s="508"/>
      <c r="AB846" s="545" t="s">
        <v>166</v>
      </c>
      <c r="AC846" s="508"/>
      <c r="AD846" s="508"/>
      <c r="AE846" s="508"/>
      <c r="AF846" s="508"/>
      <c r="AG846" s="508"/>
      <c r="AH846" s="520"/>
      <c r="AI846" s="520"/>
      <c r="AJ846" s="520"/>
      <c r="AK846" s="521"/>
      <c r="AL846" s="521"/>
      <c r="AM846" s="521"/>
      <c r="AN846" s="508" t="s">
        <v>447</v>
      </c>
      <c r="AO846" s="520"/>
    </row>
    <row r="847" spans="2:41" ht="35.1" hidden="1" customHeight="1" x14ac:dyDescent="0.25">
      <c r="B847" s="508">
        <v>839</v>
      </c>
      <c r="C847" s="508" t="s">
        <v>203</v>
      </c>
      <c r="D847" s="523" t="s">
        <v>2604</v>
      </c>
      <c r="E847" s="542" t="s">
        <v>2596</v>
      </c>
      <c r="F847" s="511"/>
      <c r="G847" s="516"/>
      <c r="H847" s="544" t="s">
        <v>2261</v>
      </c>
      <c r="I847" s="513" t="s">
        <v>3810</v>
      </c>
      <c r="J847" s="524" t="s">
        <v>73</v>
      </c>
      <c r="K847" s="515"/>
      <c r="L847" s="508" t="s">
        <v>144</v>
      </c>
      <c r="M847" s="565" t="s">
        <v>3636</v>
      </c>
      <c r="N847" s="508" t="s">
        <v>154</v>
      </c>
      <c r="O847" s="508" t="s">
        <v>178</v>
      </c>
      <c r="P847" s="517">
        <v>0.9</v>
      </c>
      <c r="Q847" s="517">
        <v>0.5</v>
      </c>
      <c r="R847" s="508" t="s">
        <v>772</v>
      </c>
      <c r="S847" s="517">
        <v>0.9</v>
      </c>
      <c r="T847" s="508" t="s">
        <v>173</v>
      </c>
      <c r="U847" s="517">
        <v>1.26</v>
      </c>
      <c r="V847" s="508">
        <v>24.7</v>
      </c>
      <c r="W847" s="518">
        <v>28</v>
      </c>
      <c r="X847" s="508"/>
      <c r="Y847" s="517"/>
      <c r="Z847" s="519"/>
      <c r="AA847" s="508"/>
      <c r="AB847" s="508" t="s">
        <v>170</v>
      </c>
      <c r="AC847" s="508"/>
      <c r="AD847" s="508"/>
      <c r="AE847" s="508"/>
      <c r="AF847" s="508"/>
      <c r="AG847" s="508"/>
      <c r="AH847" s="520"/>
      <c r="AI847" s="520"/>
      <c r="AJ847" s="520"/>
      <c r="AK847" s="521"/>
      <c r="AL847" s="521"/>
      <c r="AM847" s="521"/>
      <c r="AN847" s="508" t="s">
        <v>447</v>
      </c>
      <c r="AO847" s="520"/>
    </row>
    <row r="848" spans="2:41" ht="35.1" hidden="1" customHeight="1" x14ac:dyDescent="0.25">
      <c r="B848" s="508">
        <v>840</v>
      </c>
      <c r="C848" s="508"/>
      <c r="D848" s="523" t="s">
        <v>2616</v>
      </c>
      <c r="E848" s="516"/>
      <c r="F848" s="511"/>
      <c r="G848" s="516"/>
      <c r="H848" s="544" t="s">
        <v>2701</v>
      </c>
      <c r="I848" s="513" t="s">
        <v>3810</v>
      </c>
      <c r="J848" s="524" t="s">
        <v>73</v>
      </c>
      <c r="K848" s="515"/>
      <c r="L848" s="508" t="s">
        <v>144</v>
      </c>
      <c r="M848" s="508" t="s">
        <v>3636</v>
      </c>
      <c r="N848" s="508" t="s">
        <v>154</v>
      </c>
      <c r="O848" s="508" t="s">
        <v>179</v>
      </c>
      <c r="P848" s="517">
        <v>1.3</v>
      </c>
      <c r="Q848" s="517">
        <v>1.1000000000000001</v>
      </c>
      <c r="R848" s="508" t="s">
        <v>774</v>
      </c>
      <c r="S848" s="517">
        <v>1.3</v>
      </c>
      <c r="T848" s="508" t="s">
        <v>172</v>
      </c>
      <c r="U848" s="519">
        <v>1</v>
      </c>
      <c r="V848" s="545">
        <v>27</v>
      </c>
      <c r="W848" s="545">
        <v>52</v>
      </c>
      <c r="X848" s="508"/>
      <c r="Y848" s="517"/>
      <c r="Z848" s="519"/>
      <c r="AA848" s="508"/>
      <c r="AB848" s="508" t="s">
        <v>2738</v>
      </c>
      <c r="AC848" s="508"/>
      <c r="AD848" s="508"/>
      <c r="AE848" s="508"/>
      <c r="AF848" s="508"/>
      <c r="AG848" s="508"/>
      <c r="AH848" s="520"/>
      <c r="AI848" s="520"/>
      <c r="AJ848" s="520"/>
      <c r="AK848" s="521"/>
      <c r="AL848" s="521"/>
      <c r="AM848" s="521"/>
      <c r="AN848" s="508" t="s">
        <v>447</v>
      </c>
      <c r="AO848" s="520"/>
    </row>
    <row r="849" spans="2:41" ht="35.1" hidden="1" customHeight="1" x14ac:dyDescent="0.25">
      <c r="B849" s="508">
        <v>841</v>
      </c>
      <c r="C849" s="508" t="s">
        <v>203</v>
      </c>
      <c r="D849" s="523" t="s">
        <v>854</v>
      </c>
      <c r="E849" s="544" t="s">
        <v>2576</v>
      </c>
      <c r="F849" s="601"/>
      <c r="G849" s="603">
        <v>40533</v>
      </c>
      <c r="H849" s="544" t="s">
        <v>2001</v>
      </c>
      <c r="I849" s="513" t="s">
        <v>3810</v>
      </c>
      <c r="J849" s="544" t="s">
        <v>654</v>
      </c>
      <c r="K849" s="515" t="s">
        <v>70</v>
      </c>
      <c r="L849" s="508" t="s">
        <v>144</v>
      </c>
      <c r="M849" s="565" t="s">
        <v>3636</v>
      </c>
      <c r="N849" s="508" t="s">
        <v>153</v>
      </c>
      <c r="O849" s="508" t="s">
        <v>180</v>
      </c>
      <c r="P849" s="517">
        <v>1.7</v>
      </c>
      <c r="Q849" s="517">
        <v>1.3</v>
      </c>
      <c r="R849" s="508"/>
      <c r="S849" s="517"/>
      <c r="T849" s="508" t="s">
        <v>172</v>
      </c>
      <c r="U849" s="519">
        <v>1</v>
      </c>
      <c r="V849" s="545">
        <v>19</v>
      </c>
      <c r="W849" s="546">
        <v>60</v>
      </c>
      <c r="X849" s="508"/>
      <c r="Y849" s="517"/>
      <c r="Z849" s="519">
        <f t="shared" ref="Z849:Z850" si="15">W849/3</f>
        <v>20</v>
      </c>
      <c r="AA849" s="545">
        <v>2000</v>
      </c>
      <c r="AB849" s="545" t="s">
        <v>166</v>
      </c>
      <c r="AC849" s="508"/>
      <c r="AD849" s="508"/>
      <c r="AE849" s="508"/>
      <c r="AF849" s="508"/>
      <c r="AG849" s="508"/>
      <c r="AH849" s="508"/>
      <c r="AI849" s="508"/>
      <c r="AJ849" s="508"/>
      <c r="AK849" s="518"/>
      <c r="AL849" s="518"/>
      <c r="AM849" s="518"/>
      <c r="AN849" s="545" t="s">
        <v>447</v>
      </c>
      <c r="AO849" s="508"/>
    </row>
    <row r="850" spans="2:41" ht="35.1" hidden="1" customHeight="1" x14ac:dyDescent="0.25">
      <c r="B850" s="508">
        <v>842</v>
      </c>
      <c r="C850" s="508" t="s">
        <v>203</v>
      </c>
      <c r="D850" s="549" t="s">
        <v>675</v>
      </c>
      <c r="E850" s="508"/>
      <c r="F850" s="515"/>
      <c r="G850" s="508"/>
      <c r="H850" s="544" t="s">
        <v>670</v>
      </c>
      <c r="I850" s="513" t="s">
        <v>3810</v>
      </c>
      <c r="J850" s="508" t="s">
        <v>666</v>
      </c>
      <c r="K850" s="515"/>
      <c r="L850" s="508" t="s">
        <v>144</v>
      </c>
      <c r="M850" s="565" t="s">
        <v>3636</v>
      </c>
      <c r="N850" s="508" t="s">
        <v>152</v>
      </c>
      <c r="O850" s="508" t="s">
        <v>179</v>
      </c>
      <c r="P850" s="517"/>
      <c r="Q850" s="517">
        <v>1.1000000000000001</v>
      </c>
      <c r="R850" s="508"/>
      <c r="S850" s="517"/>
      <c r="T850" s="508" t="s">
        <v>172</v>
      </c>
      <c r="U850" s="517"/>
      <c r="V850" s="508"/>
      <c r="W850" s="518"/>
      <c r="X850" s="508"/>
      <c r="Y850" s="517"/>
      <c r="Z850" s="519">
        <f t="shared" si="15"/>
        <v>0</v>
      </c>
      <c r="AA850" s="508"/>
      <c r="AB850" s="508"/>
      <c r="AC850" s="508"/>
      <c r="AD850" s="508"/>
      <c r="AE850" s="508"/>
      <c r="AF850" s="508"/>
      <c r="AG850" s="508"/>
      <c r="AH850" s="508"/>
      <c r="AI850" s="508"/>
      <c r="AJ850" s="508"/>
      <c r="AK850" s="518"/>
      <c r="AL850" s="518"/>
      <c r="AM850" s="518"/>
      <c r="AN850" s="508" t="s">
        <v>949</v>
      </c>
      <c r="AO850" s="508"/>
    </row>
    <row r="851" spans="2:41" ht="35.1" hidden="1" customHeight="1" x14ac:dyDescent="0.25">
      <c r="B851" s="508">
        <v>843</v>
      </c>
      <c r="C851" s="508" t="s">
        <v>203</v>
      </c>
      <c r="D851" s="550" t="s">
        <v>2083</v>
      </c>
      <c r="E851" s="516"/>
      <c r="F851" s="511">
        <v>40171</v>
      </c>
      <c r="G851" s="573"/>
      <c r="H851" s="544" t="s">
        <v>74</v>
      </c>
      <c r="I851" s="513" t="s">
        <v>3810</v>
      </c>
      <c r="J851" s="516" t="s">
        <v>75</v>
      </c>
      <c r="K851" s="515"/>
      <c r="L851" s="508" t="s">
        <v>144</v>
      </c>
      <c r="M851" s="565" t="s">
        <v>3636</v>
      </c>
      <c r="N851" s="508" t="s">
        <v>152</v>
      </c>
      <c r="O851" s="508" t="s">
        <v>181</v>
      </c>
      <c r="P851" s="517">
        <v>1.9</v>
      </c>
      <c r="Q851" s="517">
        <v>1.8</v>
      </c>
      <c r="R851" s="508"/>
      <c r="S851" s="517" t="s">
        <v>451</v>
      </c>
      <c r="T851" s="508" t="s">
        <v>172</v>
      </c>
      <c r="U851" s="517">
        <v>0.6</v>
      </c>
      <c r="V851" s="508">
        <v>21</v>
      </c>
      <c r="W851" s="518">
        <v>60</v>
      </c>
      <c r="X851" s="508"/>
      <c r="Y851" s="517"/>
      <c r="Z851" s="519">
        <f t="shared" ref="Z851:Z886" si="16">W851/3</f>
        <v>20</v>
      </c>
      <c r="AA851" s="508">
        <v>4000</v>
      </c>
      <c r="AB851" s="508" t="s">
        <v>166</v>
      </c>
      <c r="AC851" s="508" t="s">
        <v>172</v>
      </c>
      <c r="AD851" s="508"/>
      <c r="AE851" s="508" t="s">
        <v>380</v>
      </c>
      <c r="AF851" s="508" t="s">
        <v>372</v>
      </c>
      <c r="AG851" s="508" t="s">
        <v>380</v>
      </c>
      <c r="AH851" s="520"/>
      <c r="AI851" s="520"/>
      <c r="AJ851" s="520"/>
      <c r="AK851" s="521">
        <v>1900</v>
      </c>
      <c r="AL851" s="521">
        <v>750</v>
      </c>
      <c r="AM851" s="521">
        <v>180</v>
      </c>
      <c r="AN851" s="508" t="s">
        <v>447</v>
      </c>
      <c r="AO851" s="520">
        <v>15.6</v>
      </c>
    </row>
    <row r="852" spans="2:41" ht="35.1" hidden="1" customHeight="1" x14ac:dyDescent="0.25">
      <c r="B852" s="508">
        <v>844</v>
      </c>
      <c r="C852" s="508" t="s">
        <v>203</v>
      </c>
      <c r="D852" s="550" t="s">
        <v>2084</v>
      </c>
      <c r="E852" s="516"/>
      <c r="F852" s="511">
        <v>40171</v>
      </c>
      <c r="G852" s="516"/>
      <c r="H852" s="544" t="s">
        <v>76</v>
      </c>
      <c r="I852" s="513" t="s">
        <v>3810</v>
      </c>
      <c r="J852" s="516" t="s">
        <v>75</v>
      </c>
      <c r="K852" s="515"/>
      <c r="L852" s="508" t="s">
        <v>144</v>
      </c>
      <c r="M852" s="508" t="s">
        <v>3637</v>
      </c>
      <c r="N852" s="508" t="s">
        <v>152</v>
      </c>
      <c r="O852" s="508" t="s">
        <v>181</v>
      </c>
      <c r="P852" s="517">
        <v>1.9</v>
      </c>
      <c r="Q852" s="517">
        <v>1.5</v>
      </c>
      <c r="R852" s="508"/>
      <c r="S852" s="517" t="s">
        <v>451</v>
      </c>
      <c r="T852" s="508" t="s">
        <v>172</v>
      </c>
      <c r="U852" s="517">
        <v>0.6</v>
      </c>
      <c r="V852" s="508"/>
      <c r="W852" s="518">
        <v>60</v>
      </c>
      <c r="X852" s="508"/>
      <c r="Y852" s="517"/>
      <c r="Z852" s="519">
        <f t="shared" si="16"/>
        <v>20</v>
      </c>
      <c r="AA852" s="508">
        <v>4000</v>
      </c>
      <c r="AB852" s="508" t="s">
        <v>166</v>
      </c>
      <c r="AC852" s="508"/>
      <c r="AD852" s="508"/>
      <c r="AE852" s="508"/>
      <c r="AF852" s="508"/>
      <c r="AG852" s="508"/>
      <c r="AH852" s="520"/>
      <c r="AI852" s="520"/>
      <c r="AJ852" s="520"/>
      <c r="AK852" s="521"/>
      <c r="AL852" s="521"/>
      <c r="AM852" s="521"/>
      <c r="AN852" s="508" t="s">
        <v>447</v>
      </c>
      <c r="AO852" s="520"/>
    </row>
    <row r="853" spans="2:41" ht="35.1" hidden="1" customHeight="1" x14ac:dyDescent="0.25">
      <c r="B853" s="508">
        <v>845</v>
      </c>
      <c r="C853" s="508" t="s">
        <v>203</v>
      </c>
      <c r="D853" s="550" t="s">
        <v>2085</v>
      </c>
      <c r="E853" s="516"/>
      <c r="F853" s="511">
        <v>40171</v>
      </c>
      <c r="G853" s="516"/>
      <c r="H853" s="544" t="s">
        <v>77</v>
      </c>
      <c r="I853" s="513" t="s">
        <v>3810</v>
      </c>
      <c r="J853" s="516" t="s">
        <v>75</v>
      </c>
      <c r="K853" s="515"/>
      <c r="L853" s="508" t="s">
        <v>144</v>
      </c>
      <c r="M853" s="545" t="s">
        <v>3636</v>
      </c>
      <c r="N853" s="508" t="s">
        <v>152</v>
      </c>
      <c r="O853" s="508" t="s">
        <v>180</v>
      </c>
      <c r="P853" s="517">
        <v>1.7</v>
      </c>
      <c r="Q853" s="517">
        <v>1.5</v>
      </c>
      <c r="R853" s="508"/>
      <c r="S853" s="517" t="s">
        <v>451</v>
      </c>
      <c r="T853" s="508" t="s">
        <v>172</v>
      </c>
      <c r="U853" s="517">
        <v>0.9</v>
      </c>
      <c r="V853" s="508"/>
      <c r="W853" s="518">
        <v>60</v>
      </c>
      <c r="X853" s="508"/>
      <c r="Y853" s="517"/>
      <c r="Z853" s="519">
        <f t="shared" si="16"/>
        <v>20</v>
      </c>
      <c r="AA853" s="508">
        <v>4000</v>
      </c>
      <c r="AB853" s="508" t="s">
        <v>166</v>
      </c>
      <c r="AC853" s="508"/>
      <c r="AD853" s="508"/>
      <c r="AE853" s="508"/>
      <c r="AF853" s="508"/>
      <c r="AG853" s="508"/>
      <c r="AH853" s="520"/>
      <c r="AI853" s="520"/>
      <c r="AJ853" s="520"/>
      <c r="AK853" s="521"/>
      <c r="AL853" s="521"/>
      <c r="AM853" s="521"/>
      <c r="AN853" s="508" t="s">
        <v>447</v>
      </c>
      <c r="AO853" s="520"/>
    </row>
    <row r="854" spans="2:41" ht="35.1" hidden="1" customHeight="1" x14ac:dyDescent="0.25">
      <c r="B854" s="508">
        <v>846</v>
      </c>
      <c r="C854" s="508" t="s">
        <v>203</v>
      </c>
      <c r="D854" s="550" t="s">
        <v>2078</v>
      </c>
      <c r="E854" s="516"/>
      <c r="F854" s="511">
        <v>40294</v>
      </c>
      <c r="G854" s="516"/>
      <c r="H854" s="544" t="s">
        <v>78</v>
      </c>
      <c r="I854" s="513" t="s">
        <v>3810</v>
      </c>
      <c r="J854" s="516" t="s">
        <v>75</v>
      </c>
      <c r="K854" s="515"/>
      <c r="L854" s="508" t="s">
        <v>144</v>
      </c>
      <c r="M854" s="545" t="s">
        <v>3636</v>
      </c>
      <c r="N854" s="508" t="s">
        <v>153</v>
      </c>
      <c r="O854" s="508" t="s">
        <v>180</v>
      </c>
      <c r="P854" s="517">
        <v>1.6</v>
      </c>
      <c r="Q854" s="517">
        <v>1.3</v>
      </c>
      <c r="R854" s="508"/>
      <c r="S854" s="517"/>
      <c r="T854" s="508" t="s">
        <v>172</v>
      </c>
      <c r="U854" s="517">
        <v>0.9</v>
      </c>
      <c r="V854" s="508">
        <v>26</v>
      </c>
      <c r="W854" s="518">
        <v>60</v>
      </c>
      <c r="X854" s="508"/>
      <c r="Y854" s="517"/>
      <c r="Z854" s="519">
        <f t="shared" si="16"/>
        <v>20</v>
      </c>
      <c r="AA854" s="508">
        <v>2000</v>
      </c>
      <c r="AB854" s="508" t="s">
        <v>166</v>
      </c>
      <c r="AC854" s="508"/>
      <c r="AD854" s="508"/>
      <c r="AE854" s="508"/>
      <c r="AF854" s="508"/>
      <c r="AG854" s="508"/>
      <c r="AH854" s="520"/>
      <c r="AI854" s="520"/>
      <c r="AJ854" s="520"/>
      <c r="AK854" s="521"/>
      <c r="AL854" s="521"/>
      <c r="AM854" s="521"/>
      <c r="AN854" s="508" t="s">
        <v>447</v>
      </c>
      <c r="AO854" s="520">
        <v>24.6</v>
      </c>
    </row>
    <row r="855" spans="2:41" ht="35.1" hidden="1" customHeight="1" x14ac:dyDescent="0.25">
      <c r="B855" s="508">
        <v>847</v>
      </c>
      <c r="C855" s="508" t="s">
        <v>203</v>
      </c>
      <c r="D855" s="550" t="s">
        <v>2079</v>
      </c>
      <c r="E855" s="516"/>
      <c r="F855" s="511">
        <v>40294</v>
      </c>
      <c r="G855" s="573"/>
      <c r="H855" s="544" t="s">
        <v>79</v>
      </c>
      <c r="I855" s="513" t="s">
        <v>3810</v>
      </c>
      <c r="J855" s="516" t="s">
        <v>75</v>
      </c>
      <c r="K855" s="515"/>
      <c r="L855" s="508" t="s">
        <v>144</v>
      </c>
      <c r="M855" s="508" t="s">
        <v>3637</v>
      </c>
      <c r="N855" s="508" t="s">
        <v>154</v>
      </c>
      <c r="O855" s="508" t="s">
        <v>182</v>
      </c>
      <c r="P855" s="517">
        <v>2.5</v>
      </c>
      <c r="Q855" s="517">
        <v>2.2000000000000002</v>
      </c>
      <c r="R855" s="508"/>
      <c r="S855" s="517" t="s">
        <v>451</v>
      </c>
      <c r="T855" s="508" t="s">
        <v>172</v>
      </c>
      <c r="U855" s="517">
        <v>0.9</v>
      </c>
      <c r="V855" s="508"/>
      <c r="W855" s="518">
        <v>60</v>
      </c>
      <c r="X855" s="508"/>
      <c r="Y855" s="517"/>
      <c r="Z855" s="519">
        <f t="shared" si="16"/>
        <v>20</v>
      </c>
      <c r="AA855" s="508">
        <v>1330</v>
      </c>
      <c r="AB855" s="508" t="s">
        <v>166</v>
      </c>
      <c r="AC855" s="508"/>
      <c r="AD855" s="508"/>
      <c r="AE855" s="508"/>
      <c r="AF855" s="508"/>
      <c r="AG855" s="508"/>
      <c r="AH855" s="520"/>
      <c r="AI855" s="520"/>
      <c r="AJ855" s="520"/>
      <c r="AK855" s="521"/>
      <c r="AL855" s="521"/>
      <c r="AM855" s="521"/>
      <c r="AN855" s="508" t="s">
        <v>447</v>
      </c>
      <c r="AO855" s="520"/>
    </row>
    <row r="856" spans="2:41" ht="35.1" hidden="1" customHeight="1" x14ac:dyDescent="0.25">
      <c r="B856" s="508">
        <v>848</v>
      </c>
      <c r="C856" s="508" t="s">
        <v>203</v>
      </c>
      <c r="D856" s="550" t="s">
        <v>2080</v>
      </c>
      <c r="E856" s="516"/>
      <c r="F856" s="511">
        <v>40294</v>
      </c>
      <c r="G856" s="516"/>
      <c r="H856" s="544" t="s">
        <v>80</v>
      </c>
      <c r="I856" s="513" t="s">
        <v>3810</v>
      </c>
      <c r="J856" s="516" t="s">
        <v>75</v>
      </c>
      <c r="K856" s="515"/>
      <c r="L856" s="508" t="s">
        <v>144</v>
      </c>
      <c r="M856" s="545" t="s">
        <v>3636</v>
      </c>
      <c r="N856" s="508" t="s">
        <v>153</v>
      </c>
      <c r="O856" s="508" t="s">
        <v>180</v>
      </c>
      <c r="P856" s="517">
        <v>1.7</v>
      </c>
      <c r="Q856" s="517">
        <v>1.5</v>
      </c>
      <c r="R856" s="508"/>
      <c r="S856" s="517" t="s">
        <v>451</v>
      </c>
      <c r="T856" s="508" t="s">
        <v>172</v>
      </c>
      <c r="U856" s="517">
        <v>0.8</v>
      </c>
      <c r="V856" s="508"/>
      <c r="W856" s="518">
        <v>60</v>
      </c>
      <c r="X856" s="508"/>
      <c r="Y856" s="517"/>
      <c r="Z856" s="519">
        <f t="shared" si="16"/>
        <v>20</v>
      </c>
      <c r="AA856" s="508">
        <v>2000</v>
      </c>
      <c r="AB856" s="508" t="s">
        <v>166</v>
      </c>
      <c r="AC856" s="508"/>
      <c r="AD856" s="508"/>
      <c r="AE856" s="508"/>
      <c r="AF856" s="508"/>
      <c r="AG856" s="508"/>
      <c r="AH856" s="520"/>
      <c r="AI856" s="520"/>
      <c r="AJ856" s="520"/>
      <c r="AK856" s="521"/>
      <c r="AL856" s="521"/>
      <c r="AM856" s="521"/>
      <c r="AN856" s="508" t="s">
        <v>447</v>
      </c>
      <c r="AO856" s="520"/>
    </row>
    <row r="857" spans="2:41" ht="35.1" hidden="1" customHeight="1" x14ac:dyDescent="0.25">
      <c r="B857" s="508">
        <v>849</v>
      </c>
      <c r="C857" s="508" t="s">
        <v>203</v>
      </c>
      <c r="D857" s="550" t="s">
        <v>2081</v>
      </c>
      <c r="E857" s="516"/>
      <c r="F857" s="511">
        <v>40294</v>
      </c>
      <c r="G857" s="516"/>
      <c r="H857" s="544" t="s">
        <v>81</v>
      </c>
      <c r="I857" s="513" t="s">
        <v>3810</v>
      </c>
      <c r="J857" s="516" t="s">
        <v>75</v>
      </c>
      <c r="K857" s="515"/>
      <c r="L857" s="508" t="s">
        <v>144</v>
      </c>
      <c r="M857" s="545" t="s">
        <v>3636</v>
      </c>
      <c r="N857" s="508" t="s">
        <v>152</v>
      </c>
      <c r="O857" s="508" t="s">
        <v>180</v>
      </c>
      <c r="P857" s="517">
        <v>1.5</v>
      </c>
      <c r="Q857" s="517">
        <v>1.3</v>
      </c>
      <c r="R857" s="508"/>
      <c r="S857" s="517" t="s">
        <v>451</v>
      </c>
      <c r="T857" s="508" t="s">
        <v>172</v>
      </c>
      <c r="U857" s="517">
        <v>0.9</v>
      </c>
      <c r="V857" s="508"/>
      <c r="W857" s="518">
        <v>60</v>
      </c>
      <c r="X857" s="508"/>
      <c r="Y857" s="517"/>
      <c r="Z857" s="519">
        <f t="shared" si="16"/>
        <v>20</v>
      </c>
      <c r="AA857" s="508">
        <v>4000</v>
      </c>
      <c r="AB857" s="508" t="s">
        <v>166</v>
      </c>
      <c r="AC857" s="508"/>
      <c r="AD857" s="508"/>
      <c r="AE857" s="508"/>
      <c r="AF857" s="508"/>
      <c r="AG857" s="508"/>
      <c r="AH857" s="520"/>
      <c r="AI857" s="520"/>
      <c r="AJ857" s="520"/>
      <c r="AK857" s="521"/>
      <c r="AL857" s="521"/>
      <c r="AM857" s="521"/>
      <c r="AN857" s="508" t="s">
        <v>447</v>
      </c>
      <c r="AO857" s="520"/>
    </row>
    <row r="858" spans="2:41" ht="35.1" hidden="1" customHeight="1" x14ac:dyDescent="0.25">
      <c r="B858" s="508">
        <v>850</v>
      </c>
      <c r="C858" s="508" t="s">
        <v>203</v>
      </c>
      <c r="D858" s="550" t="s">
        <v>2082</v>
      </c>
      <c r="E858" s="516"/>
      <c r="F858" s="511">
        <v>40294</v>
      </c>
      <c r="G858" s="516"/>
      <c r="H858" s="544" t="s">
        <v>82</v>
      </c>
      <c r="I858" s="513" t="s">
        <v>3810</v>
      </c>
      <c r="J858" s="516" t="s">
        <v>75</v>
      </c>
      <c r="K858" s="515"/>
      <c r="L858" s="508" t="s">
        <v>144</v>
      </c>
      <c r="M858" s="508" t="s">
        <v>3637</v>
      </c>
      <c r="N858" s="508" t="s">
        <v>153</v>
      </c>
      <c r="O858" s="508" t="s">
        <v>181</v>
      </c>
      <c r="P858" s="517">
        <v>1.8</v>
      </c>
      <c r="Q858" s="517">
        <v>1.7</v>
      </c>
      <c r="R858" s="508"/>
      <c r="S858" s="517" t="s">
        <v>451</v>
      </c>
      <c r="T858" s="508" t="s">
        <v>172</v>
      </c>
      <c r="U858" s="517">
        <v>0.6</v>
      </c>
      <c r="V858" s="508"/>
      <c r="W858" s="518">
        <v>60</v>
      </c>
      <c r="X858" s="508"/>
      <c r="Y858" s="517"/>
      <c r="Z858" s="519">
        <f t="shared" si="16"/>
        <v>20</v>
      </c>
      <c r="AA858" s="508">
        <v>4000</v>
      </c>
      <c r="AB858" s="508" t="s">
        <v>166</v>
      </c>
      <c r="AC858" s="508"/>
      <c r="AD858" s="508"/>
      <c r="AE858" s="508"/>
      <c r="AF858" s="508"/>
      <c r="AG858" s="508"/>
      <c r="AH858" s="520"/>
      <c r="AI858" s="520"/>
      <c r="AJ858" s="520"/>
      <c r="AK858" s="521"/>
      <c r="AL858" s="521"/>
      <c r="AM858" s="521"/>
      <c r="AN858" s="508" t="s">
        <v>447</v>
      </c>
      <c r="AO858" s="520"/>
    </row>
    <row r="859" spans="2:41" ht="35.1" hidden="1" customHeight="1" x14ac:dyDescent="0.25">
      <c r="B859" s="508">
        <v>851</v>
      </c>
      <c r="C859" s="508" t="s">
        <v>203</v>
      </c>
      <c r="D859" s="550" t="s">
        <v>2077</v>
      </c>
      <c r="E859" s="516"/>
      <c r="F859" s="511">
        <v>40392</v>
      </c>
      <c r="G859" s="573"/>
      <c r="H859" s="544" t="s">
        <v>83</v>
      </c>
      <c r="I859" s="513" t="s">
        <v>3810</v>
      </c>
      <c r="J859" s="516" t="s">
        <v>75</v>
      </c>
      <c r="K859" s="515"/>
      <c r="L859" s="508" t="s">
        <v>144</v>
      </c>
      <c r="M859" s="545" t="s">
        <v>3636</v>
      </c>
      <c r="N859" s="508" t="s">
        <v>153</v>
      </c>
      <c r="O859" s="508" t="s">
        <v>181</v>
      </c>
      <c r="P859" s="517">
        <v>1.9</v>
      </c>
      <c r="Q859" s="517">
        <v>1.2</v>
      </c>
      <c r="R859" s="508"/>
      <c r="S859" s="517" t="s">
        <v>451</v>
      </c>
      <c r="T859" s="508" t="s">
        <v>172</v>
      </c>
      <c r="U859" s="517">
        <v>1</v>
      </c>
      <c r="V859" s="508"/>
      <c r="W859" s="518">
        <v>60</v>
      </c>
      <c r="X859" s="508"/>
      <c r="Y859" s="517"/>
      <c r="Z859" s="519">
        <f t="shared" si="16"/>
        <v>20</v>
      </c>
      <c r="AA859" s="508">
        <v>2000</v>
      </c>
      <c r="AB859" s="508" t="s">
        <v>166</v>
      </c>
      <c r="AC859" s="508"/>
      <c r="AD859" s="508"/>
      <c r="AE859" s="508"/>
      <c r="AF859" s="508"/>
      <c r="AG859" s="508"/>
      <c r="AH859" s="520"/>
      <c r="AI859" s="520"/>
      <c r="AJ859" s="520"/>
      <c r="AK859" s="521"/>
      <c r="AL859" s="521"/>
      <c r="AM859" s="521"/>
      <c r="AN859" s="508" t="s">
        <v>447</v>
      </c>
      <c r="AO859" s="520"/>
    </row>
    <row r="860" spans="2:41" ht="35.1" hidden="1" customHeight="1" x14ac:dyDescent="0.25">
      <c r="B860" s="508">
        <v>852</v>
      </c>
      <c r="C860" s="508" t="s">
        <v>203</v>
      </c>
      <c r="D860" s="550" t="s">
        <v>2086</v>
      </c>
      <c r="E860" s="516"/>
      <c r="F860" s="511">
        <v>40421</v>
      </c>
      <c r="G860" s="516"/>
      <c r="H860" s="544" t="s">
        <v>84</v>
      </c>
      <c r="I860" s="513" t="s">
        <v>3810</v>
      </c>
      <c r="J860" s="516" t="s">
        <v>75</v>
      </c>
      <c r="K860" s="515"/>
      <c r="L860" s="508" t="s">
        <v>144</v>
      </c>
      <c r="M860" s="545" t="s">
        <v>3636</v>
      </c>
      <c r="N860" s="508" t="s">
        <v>152</v>
      </c>
      <c r="O860" s="508" t="s">
        <v>179</v>
      </c>
      <c r="P860" s="517">
        <v>1.3</v>
      </c>
      <c r="Q860" s="517">
        <v>0.4</v>
      </c>
      <c r="R860" s="508"/>
      <c r="S860" s="517" t="s">
        <v>451</v>
      </c>
      <c r="T860" s="508" t="s">
        <v>173</v>
      </c>
      <c r="U860" s="517">
        <v>1.2</v>
      </c>
      <c r="V860" s="508"/>
      <c r="W860" s="518">
        <v>60</v>
      </c>
      <c r="X860" s="508"/>
      <c r="Y860" s="517"/>
      <c r="Z860" s="519">
        <f t="shared" si="16"/>
        <v>20</v>
      </c>
      <c r="AA860" s="508">
        <v>1000</v>
      </c>
      <c r="AB860" s="508" t="s">
        <v>166</v>
      </c>
      <c r="AC860" s="508"/>
      <c r="AD860" s="508"/>
      <c r="AE860" s="508"/>
      <c r="AF860" s="508"/>
      <c r="AG860" s="508"/>
      <c r="AH860" s="520"/>
      <c r="AI860" s="520"/>
      <c r="AJ860" s="520"/>
      <c r="AK860" s="521"/>
      <c r="AL860" s="521"/>
      <c r="AM860" s="521"/>
      <c r="AN860" s="508" t="s">
        <v>447</v>
      </c>
      <c r="AO860" s="520"/>
    </row>
    <row r="861" spans="2:41" ht="35.1" hidden="1" customHeight="1" x14ac:dyDescent="0.25">
      <c r="B861" s="508">
        <v>853</v>
      </c>
      <c r="C861" s="508" t="s">
        <v>203</v>
      </c>
      <c r="D861" s="550" t="s">
        <v>2076</v>
      </c>
      <c r="E861" s="516"/>
      <c r="F861" s="511">
        <v>40421</v>
      </c>
      <c r="G861" s="516"/>
      <c r="H861" s="544" t="s">
        <v>85</v>
      </c>
      <c r="I861" s="513" t="s">
        <v>3810</v>
      </c>
      <c r="J861" s="516" t="s">
        <v>75</v>
      </c>
      <c r="K861" s="515"/>
      <c r="L861" s="508" t="s">
        <v>144</v>
      </c>
      <c r="M861" s="545" t="s">
        <v>3636</v>
      </c>
      <c r="N861" s="508" t="s">
        <v>153</v>
      </c>
      <c r="O861" s="508" t="s">
        <v>179</v>
      </c>
      <c r="P861" s="517">
        <v>1.2</v>
      </c>
      <c r="Q861" s="517">
        <v>0.8</v>
      </c>
      <c r="R861" s="508"/>
      <c r="S861" s="517" t="s">
        <v>451</v>
      </c>
      <c r="T861" s="508" t="s">
        <v>172</v>
      </c>
      <c r="U861" s="517">
        <v>1.2</v>
      </c>
      <c r="V861" s="508"/>
      <c r="W861" s="518">
        <v>52</v>
      </c>
      <c r="X861" s="508"/>
      <c r="Y861" s="517"/>
      <c r="Z861" s="519">
        <f t="shared" si="16"/>
        <v>17.333333333333332</v>
      </c>
      <c r="AA861" s="508">
        <v>1330</v>
      </c>
      <c r="AB861" s="508" t="s">
        <v>166</v>
      </c>
      <c r="AC861" s="508"/>
      <c r="AD861" s="508"/>
      <c r="AE861" s="508"/>
      <c r="AF861" s="508"/>
      <c r="AG861" s="508"/>
      <c r="AH861" s="520"/>
      <c r="AI861" s="520"/>
      <c r="AJ861" s="520"/>
      <c r="AK861" s="521"/>
      <c r="AL861" s="521"/>
      <c r="AM861" s="521"/>
      <c r="AN861" s="508" t="s">
        <v>447</v>
      </c>
      <c r="AO861" s="520"/>
    </row>
    <row r="862" spans="2:41" ht="35.1" hidden="1" customHeight="1" x14ac:dyDescent="0.25">
      <c r="B862" s="508">
        <v>854</v>
      </c>
      <c r="C862" s="508" t="s">
        <v>203</v>
      </c>
      <c r="D862" s="550" t="s">
        <v>2073</v>
      </c>
      <c r="E862" s="516"/>
      <c r="F862" s="511">
        <v>40500</v>
      </c>
      <c r="G862" s="516"/>
      <c r="H862" s="544" t="s">
        <v>86</v>
      </c>
      <c r="I862" s="513" t="s">
        <v>3810</v>
      </c>
      <c r="J862" s="516" t="s">
        <v>75</v>
      </c>
      <c r="K862" s="515"/>
      <c r="L862" s="508" t="s">
        <v>144</v>
      </c>
      <c r="M862" s="545" t="s">
        <v>3636</v>
      </c>
      <c r="N862" s="508" t="s">
        <v>152</v>
      </c>
      <c r="O862" s="508" t="s">
        <v>179</v>
      </c>
      <c r="P862" s="517">
        <v>1.2</v>
      </c>
      <c r="Q862" s="517">
        <v>0.8</v>
      </c>
      <c r="R862" s="508"/>
      <c r="S862" s="517" t="s">
        <v>451</v>
      </c>
      <c r="T862" s="508" t="s">
        <v>172</v>
      </c>
      <c r="U862" s="517">
        <v>1</v>
      </c>
      <c r="V862" s="508"/>
      <c r="W862" s="518">
        <v>40</v>
      </c>
      <c r="X862" s="508"/>
      <c r="Y862" s="517"/>
      <c r="Z862" s="519">
        <f t="shared" si="16"/>
        <v>13.333333333333334</v>
      </c>
      <c r="AA862" s="508">
        <v>1000</v>
      </c>
      <c r="AB862" s="508" t="s">
        <v>166</v>
      </c>
      <c r="AC862" s="508"/>
      <c r="AD862" s="508"/>
      <c r="AE862" s="508"/>
      <c r="AF862" s="508"/>
      <c r="AG862" s="508"/>
      <c r="AH862" s="520"/>
      <c r="AI862" s="520"/>
      <c r="AJ862" s="520"/>
      <c r="AK862" s="521"/>
      <c r="AL862" s="521"/>
      <c r="AM862" s="521"/>
      <c r="AN862" s="508" t="s">
        <v>447</v>
      </c>
      <c r="AO862" s="520"/>
    </row>
    <row r="863" spans="2:41" ht="35.1" hidden="1" customHeight="1" x14ac:dyDescent="0.25">
      <c r="B863" s="508">
        <v>855</v>
      </c>
      <c r="C863" s="508" t="s">
        <v>203</v>
      </c>
      <c r="D863" s="550" t="s">
        <v>2074</v>
      </c>
      <c r="E863" s="516"/>
      <c r="F863" s="511">
        <v>40501</v>
      </c>
      <c r="G863" s="573"/>
      <c r="H863" s="544" t="s">
        <v>87</v>
      </c>
      <c r="I863" s="513" t="s">
        <v>3810</v>
      </c>
      <c r="J863" s="516" t="s">
        <v>75</v>
      </c>
      <c r="K863" s="515"/>
      <c r="L863" s="508" t="s">
        <v>144</v>
      </c>
      <c r="M863" s="545" t="s">
        <v>3636</v>
      </c>
      <c r="N863" s="508" t="s">
        <v>152</v>
      </c>
      <c r="O863" s="508" t="s">
        <v>177</v>
      </c>
      <c r="P863" s="517">
        <v>0.8</v>
      </c>
      <c r="Q863" s="517">
        <v>0.5</v>
      </c>
      <c r="R863" s="508"/>
      <c r="S863" s="517" t="s">
        <v>451</v>
      </c>
      <c r="T863" s="508" t="s">
        <v>173</v>
      </c>
      <c r="U863" s="517">
        <v>1.2</v>
      </c>
      <c r="V863" s="508"/>
      <c r="W863" s="518">
        <v>60</v>
      </c>
      <c r="X863" s="508"/>
      <c r="Y863" s="517"/>
      <c r="Z863" s="519">
        <f t="shared" si="16"/>
        <v>20</v>
      </c>
      <c r="AA863" s="508">
        <v>1000</v>
      </c>
      <c r="AB863" s="508" t="s">
        <v>166</v>
      </c>
      <c r="AC863" s="508" t="s">
        <v>173</v>
      </c>
      <c r="AD863" s="508"/>
      <c r="AE863" s="508" t="s">
        <v>380</v>
      </c>
      <c r="AF863" s="508" t="s">
        <v>372</v>
      </c>
      <c r="AG863" s="508" t="s">
        <v>380</v>
      </c>
      <c r="AH863" s="520"/>
      <c r="AI863" s="520"/>
      <c r="AJ863" s="520"/>
      <c r="AK863" s="521">
        <v>1900</v>
      </c>
      <c r="AL863" s="521">
        <v>750</v>
      </c>
      <c r="AM863" s="521"/>
      <c r="AN863" s="508" t="s">
        <v>447</v>
      </c>
      <c r="AO863" s="520">
        <v>31</v>
      </c>
    </row>
    <row r="864" spans="2:41" ht="35.1" hidden="1" customHeight="1" x14ac:dyDescent="0.25">
      <c r="B864" s="508">
        <v>856</v>
      </c>
      <c r="C864" s="508" t="s">
        <v>203</v>
      </c>
      <c r="D864" s="550" t="s">
        <v>2075</v>
      </c>
      <c r="E864" s="516"/>
      <c r="F864" s="511">
        <v>40501</v>
      </c>
      <c r="G864" s="516"/>
      <c r="H864" s="544" t="s">
        <v>88</v>
      </c>
      <c r="I864" s="513" t="s">
        <v>3810</v>
      </c>
      <c r="J864" s="544" t="s">
        <v>75</v>
      </c>
      <c r="K864" s="515"/>
      <c r="L864" s="508" t="s">
        <v>144</v>
      </c>
      <c r="M864" s="545" t="s">
        <v>3636</v>
      </c>
      <c r="N864" s="508" t="s">
        <v>152</v>
      </c>
      <c r="O864" s="508" t="s">
        <v>178</v>
      </c>
      <c r="P864" s="517">
        <v>0.9</v>
      </c>
      <c r="Q864" s="517">
        <v>0.8</v>
      </c>
      <c r="R864" s="508"/>
      <c r="S864" s="517" t="s">
        <v>451</v>
      </c>
      <c r="T864" s="508" t="s">
        <v>172</v>
      </c>
      <c r="U864" s="517">
        <v>0.9</v>
      </c>
      <c r="V864" s="508">
        <v>24</v>
      </c>
      <c r="W864" s="518">
        <v>40</v>
      </c>
      <c r="X864" s="508"/>
      <c r="Y864" s="517"/>
      <c r="Z864" s="519">
        <f t="shared" si="16"/>
        <v>13.333333333333334</v>
      </c>
      <c r="AA864" s="508">
        <v>1330</v>
      </c>
      <c r="AB864" s="508" t="s">
        <v>166</v>
      </c>
      <c r="AC864" s="508" t="s">
        <v>173</v>
      </c>
      <c r="AD864" s="508"/>
      <c r="AE864" s="508" t="s">
        <v>380</v>
      </c>
      <c r="AF864" s="508" t="s">
        <v>372</v>
      </c>
      <c r="AG864" s="508" t="s">
        <v>380</v>
      </c>
      <c r="AH864" s="520"/>
      <c r="AI864" s="520"/>
      <c r="AJ864" s="520"/>
      <c r="AK864" s="521">
        <v>1900</v>
      </c>
      <c r="AL864" s="521"/>
      <c r="AM864" s="521"/>
      <c r="AN864" s="508" t="s">
        <v>447</v>
      </c>
      <c r="AO864" s="520">
        <v>26.9</v>
      </c>
    </row>
    <row r="865" spans="2:41" ht="35.1" hidden="1" customHeight="1" x14ac:dyDescent="0.25">
      <c r="B865" s="508">
        <v>857</v>
      </c>
      <c r="C865" s="508" t="s">
        <v>203</v>
      </c>
      <c r="D865" s="550" t="s">
        <v>2071</v>
      </c>
      <c r="E865" s="516"/>
      <c r="F865" s="511">
        <v>40644</v>
      </c>
      <c r="G865" s="573"/>
      <c r="H865" s="544" t="s">
        <v>91</v>
      </c>
      <c r="I865" s="513" t="s">
        <v>3810</v>
      </c>
      <c r="J865" s="544" t="s">
        <v>75</v>
      </c>
      <c r="K865" s="515"/>
      <c r="L865" s="508" t="s">
        <v>144</v>
      </c>
      <c r="M865" s="545" t="s">
        <v>3636</v>
      </c>
      <c r="N865" s="508" t="s">
        <v>152</v>
      </c>
      <c r="O865" s="508" t="s">
        <v>179</v>
      </c>
      <c r="P865" s="517">
        <v>1.1000000000000001</v>
      </c>
      <c r="Q865" s="517">
        <v>1</v>
      </c>
      <c r="R865" s="508"/>
      <c r="S865" s="517" t="s">
        <v>451</v>
      </c>
      <c r="T865" s="508" t="s">
        <v>172</v>
      </c>
      <c r="U865" s="517">
        <v>0.8</v>
      </c>
      <c r="V865" s="508"/>
      <c r="W865" s="518">
        <v>40</v>
      </c>
      <c r="X865" s="508"/>
      <c r="Y865" s="517"/>
      <c r="Z865" s="519">
        <f t="shared" si="16"/>
        <v>13.333333333333334</v>
      </c>
      <c r="AA865" s="508">
        <v>2000</v>
      </c>
      <c r="AB865" s="508"/>
      <c r="AC865" s="508"/>
      <c r="AD865" s="508"/>
      <c r="AE865" s="508"/>
      <c r="AF865" s="508"/>
      <c r="AG865" s="508"/>
      <c r="AH865" s="520"/>
      <c r="AI865" s="520"/>
      <c r="AJ865" s="520"/>
      <c r="AK865" s="521"/>
      <c r="AL865" s="521"/>
      <c r="AM865" s="521"/>
      <c r="AN865" s="508" t="s">
        <v>447</v>
      </c>
      <c r="AO865" s="520"/>
    </row>
    <row r="866" spans="2:41" ht="35.1" hidden="1" customHeight="1" x14ac:dyDescent="0.25">
      <c r="B866" s="508">
        <v>858</v>
      </c>
      <c r="C866" s="508" t="s">
        <v>203</v>
      </c>
      <c r="D866" s="550" t="s">
        <v>2072</v>
      </c>
      <c r="E866" s="516"/>
      <c r="F866" s="511">
        <v>40644</v>
      </c>
      <c r="G866" s="516"/>
      <c r="H866" s="544" t="s">
        <v>92</v>
      </c>
      <c r="I866" s="513" t="s">
        <v>3810</v>
      </c>
      <c r="J866" s="516" t="s">
        <v>75</v>
      </c>
      <c r="K866" s="515"/>
      <c r="L866" s="508" t="s">
        <v>144</v>
      </c>
      <c r="M866" s="508" t="s">
        <v>3637</v>
      </c>
      <c r="N866" s="508" t="s">
        <v>152</v>
      </c>
      <c r="O866" s="508" t="s">
        <v>180</v>
      </c>
      <c r="P866" s="517">
        <v>1.4</v>
      </c>
      <c r="Q866" s="517">
        <v>1.3</v>
      </c>
      <c r="R866" s="508"/>
      <c r="S866" s="517" t="s">
        <v>451</v>
      </c>
      <c r="T866" s="508" t="s">
        <v>172</v>
      </c>
      <c r="U866" s="517">
        <v>0.8</v>
      </c>
      <c r="V866" s="508"/>
      <c r="W866" s="518">
        <v>40</v>
      </c>
      <c r="X866" s="508"/>
      <c r="Y866" s="517"/>
      <c r="Z866" s="519">
        <f t="shared" si="16"/>
        <v>13.333333333333334</v>
      </c>
      <c r="AA866" s="508">
        <v>2000</v>
      </c>
      <c r="AB866" s="508"/>
      <c r="AC866" s="508"/>
      <c r="AD866" s="508"/>
      <c r="AE866" s="508"/>
      <c r="AF866" s="508"/>
      <c r="AG866" s="508"/>
      <c r="AH866" s="520"/>
      <c r="AI866" s="520"/>
      <c r="AJ866" s="520"/>
      <c r="AK866" s="521"/>
      <c r="AL866" s="521"/>
      <c r="AM866" s="521"/>
      <c r="AN866" s="508" t="s">
        <v>447</v>
      </c>
      <c r="AO866" s="520"/>
    </row>
    <row r="867" spans="2:41" ht="35.1" hidden="1" customHeight="1" x14ac:dyDescent="0.25">
      <c r="B867" s="508">
        <v>859</v>
      </c>
      <c r="C867" s="508" t="s">
        <v>203</v>
      </c>
      <c r="D867" s="550" t="s">
        <v>2029</v>
      </c>
      <c r="E867" s="516"/>
      <c r="F867" s="511">
        <v>40644</v>
      </c>
      <c r="G867" s="605">
        <v>40892</v>
      </c>
      <c r="H867" s="516" t="s">
        <v>93</v>
      </c>
      <c r="I867" s="513" t="s">
        <v>3810</v>
      </c>
      <c r="J867" s="516" t="s">
        <v>75</v>
      </c>
      <c r="K867" s="515"/>
      <c r="L867" s="508" t="s">
        <v>144</v>
      </c>
      <c r="M867" s="545" t="s">
        <v>3636</v>
      </c>
      <c r="N867" s="508" t="s">
        <v>151</v>
      </c>
      <c r="O867" s="508" t="s">
        <v>176</v>
      </c>
      <c r="P867" s="517">
        <v>0.5</v>
      </c>
      <c r="Q867" s="517">
        <v>0.1</v>
      </c>
      <c r="R867" s="508"/>
      <c r="S867" s="517" t="s">
        <v>451</v>
      </c>
      <c r="T867" s="508" t="s">
        <v>172</v>
      </c>
      <c r="U867" s="517">
        <v>0.9</v>
      </c>
      <c r="V867" s="508">
        <v>23</v>
      </c>
      <c r="W867" s="518">
        <v>20</v>
      </c>
      <c r="X867" s="508"/>
      <c r="Y867" s="517"/>
      <c r="Z867" s="519">
        <f t="shared" si="16"/>
        <v>6.666666666666667</v>
      </c>
      <c r="AA867" s="508">
        <v>1000</v>
      </c>
      <c r="AB867" s="508" t="s">
        <v>167</v>
      </c>
      <c r="AC867" s="508"/>
      <c r="AD867" s="508"/>
      <c r="AE867" s="508"/>
      <c r="AF867" s="508"/>
      <c r="AG867" s="508"/>
      <c r="AH867" s="520"/>
      <c r="AI867" s="520"/>
      <c r="AJ867" s="520"/>
      <c r="AK867" s="521"/>
      <c r="AL867" s="521"/>
      <c r="AM867" s="521"/>
      <c r="AN867" s="508" t="s">
        <v>447</v>
      </c>
      <c r="AO867" s="520">
        <v>63.5</v>
      </c>
    </row>
    <row r="868" spans="2:41" ht="35.1" hidden="1" customHeight="1" x14ac:dyDescent="0.25">
      <c r="B868" s="508">
        <v>860</v>
      </c>
      <c r="C868" s="508" t="s">
        <v>203</v>
      </c>
      <c r="D868" s="550" t="s">
        <v>2030</v>
      </c>
      <c r="E868" s="516"/>
      <c r="F868" s="511">
        <v>40644</v>
      </c>
      <c r="G868" s="605">
        <v>40892</v>
      </c>
      <c r="H868" s="551" t="s">
        <v>94</v>
      </c>
      <c r="I868" s="513" t="s">
        <v>3810</v>
      </c>
      <c r="J868" s="516" t="s">
        <v>75</v>
      </c>
      <c r="K868" s="515"/>
      <c r="L868" s="508" t="s">
        <v>144</v>
      </c>
      <c r="M868" s="545" t="s">
        <v>3636</v>
      </c>
      <c r="N868" s="508" t="s">
        <v>151</v>
      </c>
      <c r="O868" s="508" t="s">
        <v>176</v>
      </c>
      <c r="P868" s="517">
        <v>0.5</v>
      </c>
      <c r="Q868" s="517">
        <v>0.2</v>
      </c>
      <c r="R868" s="508"/>
      <c r="S868" s="517" t="s">
        <v>451</v>
      </c>
      <c r="T868" s="508" t="s">
        <v>172</v>
      </c>
      <c r="U868" s="517">
        <v>0.9</v>
      </c>
      <c r="V868" s="508"/>
      <c r="W868" s="518">
        <v>20</v>
      </c>
      <c r="X868" s="508"/>
      <c r="Y868" s="517"/>
      <c r="Z868" s="519">
        <f t="shared" si="16"/>
        <v>6.666666666666667</v>
      </c>
      <c r="AA868" s="508">
        <v>1330</v>
      </c>
      <c r="AB868" s="508" t="s">
        <v>167</v>
      </c>
      <c r="AC868" s="508" t="s">
        <v>173</v>
      </c>
      <c r="AD868" s="508"/>
      <c r="AE868" s="508" t="s">
        <v>380</v>
      </c>
      <c r="AF868" s="508"/>
      <c r="AG868" s="508" t="s">
        <v>380</v>
      </c>
      <c r="AH868" s="520"/>
      <c r="AI868" s="520"/>
      <c r="AJ868" s="520"/>
      <c r="AK868" s="521">
        <v>1050</v>
      </c>
      <c r="AL868" s="521">
        <v>1050</v>
      </c>
      <c r="AM868" s="521"/>
      <c r="AN868" s="508" t="s">
        <v>447</v>
      </c>
      <c r="AO868" s="520"/>
    </row>
    <row r="869" spans="2:41" ht="35.1" hidden="1" customHeight="1" x14ac:dyDescent="0.25">
      <c r="B869" s="508">
        <v>861</v>
      </c>
      <c r="C869" s="508" t="s">
        <v>203</v>
      </c>
      <c r="D869" s="550" t="s">
        <v>2069</v>
      </c>
      <c r="E869" s="516"/>
      <c r="F869" s="511">
        <v>40718</v>
      </c>
      <c r="G869" s="573"/>
      <c r="H869" s="544" t="s">
        <v>95</v>
      </c>
      <c r="I869" s="513" t="s">
        <v>3810</v>
      </c>
      <c r="J869" s="516" t="s">
        <v>75</v>
      </c>
      <c r="K869" s="515"/>
      <c r="L869" s="508" t="s">
        <v>144</v>
      </c>
      <c r="M869" s="545" t="s">
        <v>3636</v>
      </c>
      <c r="N869" s="508" t="s">
        <v>152</v>
      </c>
      <c r="O869" s="545" t="s">
        <v>180</v>
      </c>
      <c r="P869" s="517">
        <v>1.4</v>
      </c>
      <c r="Q869" s="517">
        <v>1.2</v>
      </c>
      <c r="R869" s="508"/>
      <c r="S869" s="517" t="s">
        <v>451</v>
      </c>
      <c r="T869" s="508" t="s">
        <v>173</v>
      </c>
      <c r="U869" s="517">
        <v>1.1000000000000001</v>
      </c>
      <c r="V869" s="508"/>
      <c r="W869" s="518">
        <v>60</v>
      </c>
      <c r="X869" s="508"/>
      <c r="Y869" s="517"/>
      <c r="Z869" s="519">
        <f t="shared" si="16"/>
        <v>20</v>
      </c>
      <c r="AA869" s="508">
        <v>4000</v>
      </c>
      <c r="AB869" s="508"/>
      <c r="AC869" s="508"/>
      <c r="AD869" s="508"/>
      <c r="AE869" s="508"/>
      <c r="AF869" s="508"/>
      <c r="AG869" s="508"/>
      <c r="AH869" s="520"/>
      <c r="AI869" s="520"/>
      <c r="AJ869" s="520"/>
      <c r="AK869" s="521"/>
      <c r="AL869" s="521"/>
      <c r="AM869" s="521"/>
      <c r="AN869" s="508" t="s">
        <v>447</v>
      </c>
      <c r="AO869" s="520"/>
    </row>
    <row r="870" spans="2:41" ht="35.1" hidden="1" customHeight="1" x14ac:dyDescent="0.25">
      <c r="B870" s="508">
        <v>862</v>
      </c>
      <c r="C870" s="508" t="s">
        <v>203</v>
      </c>
      <c r="D870" s="550" t="s">
        <v>2070</v>
      </c>
      <c r="E870" s="516"/>
      <c r="F870" s="511">
        <v>40718</v>
      </c>
      <c r="G870" s="516"/>
      <c r="H870" s="544" t="s">
        <v>96</v>
      </c>
      <c r="I870" s="513" t="s">
        <v>3810</v>
      </c>
      <c r="J870" s="516" t="s">
        <v>75</v>
      </c>
      <c r="K870" s="515"/>
      <c r="L870" s="508" t="s">
        <v>144</v>
      </c>
      <c r="M870" s="545" t="s">
        <v>3636</v>
      </c>
      <c r="N870" s="508" t="s">
        <v>152</v>
      </c>
      <c r="O870" s="508" t="s">
        <v>177</v>
      </c>
      <c r="P870" s="517">
        <v>0.8</v>
      </c>
      <c r="Q870" s="517">
        <v>0.5</v>
      </c>
      <c r="R870" s="508"/>
      <c r="S870" s="517" t="s">
        <v>451</v>
      </c>
      <c r="T870" s="508" t="s">
        <v>173</v>
      </c>
      <c r="U870" s="517">
        <v>1.4</v>
      </c>
      <c r="V870" s="508"/>
      <c r="W870" s="518">
        <v>60</v>
      </c>
      <c r="X870" s="508"/>
      <c r="Y870" s="517"/>
      <c r="Z870" s="519">
        <f t="shared" si="16"/>
        <v>20</v>
      </c>
      <c r="AA870" s="508">
        <v>1000</v>
      </c>
      <c r="AB870" s="508"/>
      <c r="AC870" s="508"/>
      <c r="AD870" s="508"/>
      <c r="AE870" s="508"/>
      <c r="AF870" s="508"/>
      <c r="AG870" s="508"/>
      <c r="AH870" s="520"/>
      <c r="AI870" s="520"/>
      <c r="AJ870" s="520"/>
      <c r="AK870" s="521"/>
      <c r="AL870" s="521"/>
      <c r="AM870" s="521"/>
      <c r="AN870" s="508" t="s">
        <v>447</v>
      </c>
      <c r="AO870" s="520"/>
    </row>
    <row r="871" spans="2:41" ht="35.1" hidden="1" customHeight="1" x14ac:dyDescent="0.25">
      <c r="B871" s="508">
        <v>863</v>
      </c>
      <c r="C871" s="508" t="s">
        <v>203</v>
      </c>
      <c r="D871" s="550" t="s">
        <v>2031</v>
      </c>
      <c r="E871" s="516"/>
      <c r="F871" s="511">
        <v>40781</v>
      </c>
      <c r="G871" s="573"/>
      <c r="H871" s="544" t="s">
        <v>99</v>
      </c>
      <c r="I871" s="513" t="s">
        <v>3810</v>
      </c>
      <c r="J871" s="516" t="s">
        <v>75</v>
      </c>
      <c r="K871" s="515"/>
      <c r="L871" s="508" t="s">
        <v>144</v>
      </c>
      <c r="M871" s="545" t="s">
        <v>3636</v>
      </c>
      <c r="N871" s="508" t="s">
        <v>151</v>
      </c>
      <c r="O871" s="508" t="s">
        <v>178</v>
      </c>
      <c r="P871" s="517">
        <v>1</v>
      </c>
      <c r="Q871" s="517">
        <v>0.3</v>
      </c>
      <c r="R871" s="508"/>
      <c r="S871" s="517"/>
      <c r="T871" s="508" t="s">
        <v>172</v>
      </c>
      <c r="U871" s="517">
        <v>0.7</v>
      </c>
      <c r="V871" s="508"/>
      <c r="W871" s="518">
        <v>60</v>
      </c>
      <c r="X871" s="508"/>
      <c r="Y871" s="517"/>
      <c r="Z871" s="519">
        <f t="shared" si="16"/>
        <v>20</v>
      </c>
      <c r="AA871" s="508">
        <v>1000</v>
      </c>
      <c r="AB871" s="508"/>
      <c r="AC871" s="508"/>
      <c r="AD871" s="508"/>
      <c r="AE871" s="508"/>
      <c r="AF871" s="508"/>
      <c r="AG871" s="508"/>
      <c r="AH871" s="520"/>
      <c r="AI871" s="520"/>
      <c r="AJ871" s="520"/>
      <c r="AK871" s="521"/>
      <c r="AL871" s="521"/>
      <c r="AM871" s="521"/>
      <c r="AN871" s="508" t="s">
        <v>447</v>
      </c>
      <c r="AO871" s="520"/>
    </row>
    <row r="872" spans="2:41" ht="35.1" hidden="1" customHeight="1" x14ac:dyDescent="0.25">
      <c r="B872" s="508">
        <v>864</v>
      </c>
      <c r="C872" s="508" t="s">
        <v>203</v>
      </c>
      <c r="D872" s="550" t="s">
        <v>2065</v>
      </c>
      <c r="E872" s="516"/>
      <c r="F872" s="511">
        <v>40827</v>
      </c>
      <c r="G872" s="516"/>
      <c r="H872" s="544" t="s">
        <v>100</v>
      </c>
      <c r="I872" s="513" t="s">
        <v>3810</v>
      </c>
      <c r="J872" s="516" t="s">
        <v>75</v>
      </c>
      <c r="K872" s="515"/>
      <c r="L872" s="508" t="s">
        <v>144</v>
      </c>
      <c r="M872" s="545" t="s">
        <v>3636</v>
      </c>
      <c r="N872" s="508" t="s">
        <v>153</v>
      </c>
      <c r="O872" s="508" t="s">
        <v>180</v>
      </c>
      <c r="P872" s="517">
        <v>1.7</v>
      </c>
      <c r="Q872" s="517">
        <v>1.5</v>
      </c>
      <c r="R872" s="508"/>
      <c r="S872" s="517"/>
      <c r="T872" s="508" t="s">
        <v>172</v>
      </c>
      <c r="U872" s="517">
        <v>0.9</v>
      </c>
      <c r="V872" s="508"/>
      <c r="W872" s="518">
        <v>60</v>
      </c>
      <c r="X872" s="508"/>
      <c r="Y872" s="517"/>
      <c r="Z872" s="519">
        <f t="shared" si="16"/>
        <v>20</v>
      </c>
      <c r="AA872" s="508">
        <v>2000</v>
      </c>
      <c r="AB872" s="508"/>
      <c r="AC872" s="508"/>
      <c r="AD872" s="508"/>
      <c r="AE872" s="508"/>
      <c r="AF872" s="508"/>
      <c r="AG872" s="508"/>
      <c r="AH872" s="520"/>
      <c r="AI872" s="520"/>
      <c r="AJ872" s="520"/>
      <c r="AK872" s="521"/>
      <c r="AL872" s="521"/>
      <c r="AM872" s="521"/>
      <c r="AN872" s="508" t="s">
        <v>447</v>
      </c>
      <c r="AO872" s="520"/>
    </row>
    <row r="873" spans="2:41" ht="35.1" hidden="1" customHeight="1" x14ac:dyDescent="0.25">
      <c r="B873" s="508">
        <v>865</v>
      </c>
      <c r="C873" s="508" t="s">
        <v>203</v>
      </c>
      <c r="D873" s="550" t="s">
        <v>2066</v>
      </c>
      <c r="E873" s="516"/>
      <c r="F873" s="511">
        <v>40827</v>
      </c>
      <c r="G873" s="516"/>
      <c r="H873" s="544" t="s">
        <v>101</v>
      </c>
      <c r="I873" s="513" t="s">
        <v>3810</v>
      </c>
      <c r="J873" s="516" t="s">
        <v>75</v>
      </c>
      <c r="K873" s="515"/>
      <c r="L873" s="508" t="s">
        <v>144</v>
      </c>
      <c r="M873" s="508" t="s">
        <v>3637</v>
      </c>
      <c r="N873" s="508" t="s">
        <v>153</v>
      </c>
      <c r="O873" s="508" t="s">
        <v>181</v>
      </c>
      <c r="P873" s="517">
        <v>1.9</v>
      </c>
      <c r="Q873" s="517">
        <v>1.9</v>
      </c>
      <c r="R873" s="508"/>
      <c r="S873" s="517" t="s">
        <v>451</v>
      </c>
      <c r="T873" s="508" t="s">
        <v>172</v>
      </c>
      <c r="U873" s="517">
        <v>0.7</v>
      </c>
      <c r="V873" s="508">
        <v>24.6</v>
      </c>
      <c r="W873" s="518">
        <v>60</v>
      </c>
      <c r="X873" s="508"/>
      <c r="Y873" s="517"/>
      <c r="Z873" s="519">
        <f t="shared" si="16"/>
        <v>20</v>
      </c>
      <c r="AA873" s="508">
        <v>4000</v>
      </c>
      <c r="AB873" s="508" t="s">
        <v>166</v>
      </c>
      <c r="AC873" s="508" t="s">
        <v>175</v>
      </c>
      <c r="AD873" s="508"/>
      <c r="AE873" s="508" t="s">
        <v>380</v>
      </c>
      <c r="AF873" s="508" t="s">
        <v>372</v>
      </c>
      <c r="AG873" s="508" t="s">
        <v>380</v>
      </c>
      <c r="AH873" s="520"/>
      <c r="AI873" s="520"/>
      <c r="AJ873" s="520"/>
      <c r="AK873" s="521">
        <v>1900</v>
      </c>
      <c r="AL873" s="521"/>
      <c r="AM873" s="521"/>
      <c r="AN873" s="508" t="s">
        <v>447</v>
      </c>
      <c r="AO873" s="520">
        <v>31.2</v>
      </c>
    </row>
    <row r="874" spans="2:41" ht="35.1" hidden="1" customHeight="1" x14ac:dyDescent="0.25">
      <c r="B874" s="508">
        <v>866</v>
      </c>
      <c r="C874" s="508" t="s">
        <v>203</v>
      </c>
      <c r="D874" s="550" t="s">
        <v>2067</v>
      </c>
      <c r="E874" s="516"/>
      <c r="F874" s="511">
        <v>40856</v>
      </c>
      <c r="G874" s="516"/>
      <c r="H874" s="544" t="s">
        <v>102</v>
      </c>
      <c r="I874" s="513" t="s">
        <v>3810</v>
      </c>
      <c r="J874" s="516" t="s">
        <v>75</v>
      </c>
      <c r="K874" s="515"/>
      <c r="L874" s="508" t="s">
        <v>144</v>
      </c>
      <c r="M874" s="508" t="s">
        <v>3637</v>
      </c>
      <c r="N874" s="508" t="s">
        <v>153</v>
      </c>
      <c r="O874" s="508" t="s">
        <v>180</v>
      </c>
      <c r="P874" s="517">
        <v>1.5</v>
      </c>
      <c r="Q874" s="517">
        <v>1.5</v>
      </c>
      <c r="R874" s="508"/>
      <c r="S874" s="517"/>
      <c r="T874" s="508" t="s">
        <v>172</v>
      </c>
      <c r="U874" s="517">
        <v>0.8</v>
      </c>
      <c r="V874" s="508"/>
      <c r="W874" s="518">
        <v>60</v>
      </c>
      <c r="X874" s="508"/>
      <c r="Y874" s="517"/>
      <c r="Z874" s="519">
        <f t="shared" si="16"/>
        <v>20</v>
      </c>
      <c r="AA874" s="508">
        <v>2000</v>
      </c>
      <c r="AB874" s="508"/>
      <c r="AC874" s="508"/>
      <c r="AD874" s="508"/>
      <c r="AE874" s="508"/>
      <c r="AF874" s="508"/>
      <c r="AG874" s="508"/>
      <c r="AH874" s="520"/>
      <c r="AI874" s="520"/>
      <c r="AJ874" s="520"/>
      <c r="AK874" s="521"/>
      <c r="AL874" s="521"/>
      <c r="AM874" s="521"/>
      <c r="AN874" s="508" t="s">
        <v>447</v>
      </c>
      <c r="AO874" s="520"/>
    </row>
    <row r="875" spans="2:41" ht="35.1" hidden="1" customHeight="1" x14ac:dyDescent="0.25">
      <c r="B875" s="508">
        <v>867</v>
      </c>
      <c r="C875" s="508" t="s">
        <v>203</v>
      </c>
      <c r="D875" s="550" t="s">
        <v>2068</v>
      </c>
      <c r="E875" s="516"/>
      <c r="F875" s="511">
        <v>40856</v>
      </c>
      <c r="G875" s="573"/>
      <c r="H875" s="544" t="s">
        <v>103</v>
      </c>
      <c r="I875" s="513" t="s">
        <v>3810</v>
      </c>
      <c r="J875" s="516" t="s">
        <v>75</v>
      </c>
      <c r="K875" s="515"/>
      <c r="L875" s="508" t="s">
        <v>144</v>
      </c>
      <c r="M875" s="545" t="s">
        <v>3636</v>
      </c>
      <c r="N875" s="508" t="s">
        <v>152</v>
      </c>
      <c r="O875" s="508" t="s">
        <v>178</v>
      </c>
      <c r="P875" s="517">
        <v>0.9</v>
      </c>
      <c r="Q875" s="517">
        <v>0.7</v>
      </c>
      <c r="R875" s="508"/>
      <c r="S875" s="517" t="s">
        <v>451</v>
      </c>
      <c r="T875" s="508" t="s">
        <v>172</v>
      </c>
      <c r="U875" s="517">
        <v>1</v>
      </c>
      <c r="V875" s="508"/>
      <c r="W875" s="518">
        <v>60</v>
      </c>
      <c r="X875" s="508"/>
      <c r="Y875" s="517"/>
      <c r="Z875" s="519">
        <f t="shared" si="16"/>
        <v>20</v>
      </c>
      <c r="AA875" s="508">
        <v>1330</v>
      </c>
      <c r="AB875" s="508"/>
      <c r="AC875" s="508"/>
      <c r="AD875" s="508"/>
      <c r="AE875" s="508"/>
      <c r="AF875" s="508"/>
      <c r="AG875" s="508"/>
      <c r="AH875" s="520"/>
      <c r="AI875" s="520"/>
      <c r="AJ875" s="520"/>
      <c r="AK875" s="521"/>
      <c r="AL875" s="521"/>
      <c r="AM875" s="521"/>
      <c r="AN875" s="508" t="s">
        <v>447</v>
      </c>
      <c r="AO875" s="520"/>
    </row>
    <row r="876" spans="2:41" ht="35.1" hidden="1" customHeight="1" x14ac:dyDescent="0.25">
      <c r="B876" s="508">
        <v>868</v>
      </c>
      <c r="C876" s="508" t="s">
        <v>203</v>
      </c>
      <c r="D876" s="550" t="s">
        <v>2087</v>
      </c>
      <c r="E876" s="516"/>
      <c r="F876" s="511">
        <v>40892</v>
      </c>
      <c r="G876" s="516"/>
      <c r="H876" s="544" t="s">
        <v>104</v>
      </c>
      <c r="I876" s="513" t="s">
        <v>3810</v>
      </c>
      <c r="J876" s="516" t="s">
        <v>75</v>
      </c>
      <c r="K876" s="515"/>
      <c r="L876" s="508" t="s">
        <v>144</v>
      </c>
      <c r="M876" s="545" t="s">
        <v>3636</v>
      </c>
      <c r="N876" s="508" t="s">
        <v>152</v>
      </c>
      <c r="O876" s="508" t="s">
        <v>176</v>
      </c>
      <c r="P876" s="517">
        <v>0.6</v>
      </c>
      <c r="Q876" s="517">
        <v>0.5</v>
      </c>
      <c r="R876" s="508"/>
      <c r="S876" s="517" t="s">
        <v>451</v>
      </c>
      <c r="T876" s="508" t="s">
        <v>173</v>
      </c>
      <c r="U876" s="517">
        <v>1.3</v>
      </c>
      <c r="V876" s="508"/>
      <c r="W876" s="518">
        <v>60</v>
      </c>
      <c r="X876" s="508"/>
      <c r="Y876" s="517"/>
      <c r="Z876" s="519">
        <f t="shared" si="16"/>
        <v>20</v>
      </c>
      <c r="AA876" s="508">
        <v>1000</v>
      </c>
      <c r="AB876" s="545" t="s">
        <v>166</v>
      </c>
      <c r="AC876" s="508"/>
      <c r="AD876" s="508"/>
      <c r="AE876" s="508"/>
      <c r="AF876" s="508"/>
      <c r="AG876" s="508"/>
      <c r="AH876" s="520"/>
      <c r="AI876" s="520"/>
      <c r="AJ876" s="520"/>
      <c r="AK876" s="521"/>
      <c r="AL876" s="521"/>
      <c r="AM876" s="521"/>
      <c r="AN876" s="508" t="s">
        <v>447</v>
      </c>
      <c r="AO876" s="520"/>
    </row>
    <row r="877" spans="2:41" ht="35.1" hidden="1" customHeight="1" x14ac:dyDescent="0.25">
      <c r="B877" s="508">
        <v>869</v>
      </c>
      <c r="C877" s="545" t="s">
        <v>203</v>
      </c>
      <c r="D877" s="567" t="s">
        <v>2060</v>
      </c>
      <c r="E877" s="551"/>
      <c r="F877" s="555">
        <v>41199</v>
      </c>
      <c r="G877" s="551"/>
      <c r="H877" s="544" t="s">
        <v>109</v>
      </c>
      <c r="I877" s="513" t="s">
        <v>3810</v>
      </c>
      <c r="J877" s="551" t="s">
        <v>75</v>
      </c>
      <c r="K877" s="556"/>
      <c r="L877" s="545" t="s">
        <v>144</v>
      </c>
      <c r="M877" s="545" t="s">
        <v>3636</v>
      </c>
      <c r="N877" s="545" t="s">
        <v>152</v>
      </c>
      <c r="O877" s="508" t="s">
        <v>179</v>
      </c>
      <c r="P877" s="519">
        <v>1.1000000000000001</v>
      </c>
      <c r="Q877" s="519">
        <v>1</v>
      </c>
      <c r="R877" s="508"/>
      <c r="S877" s="519"/>
      <c r="T877" s="545" t="s">
        <v>172</v>
      </c>
      <c r="U877" s="519">
        <v>0.9</v>
      </c>
      <c r="V877" s="545"/>
      <c r="W877" s="546">
        <v>40</v>
      </c>
      <c r="X877" s="545"/>
      <c r="Y877" s="519"/>
      <c r="Z877" s="519">
        <f t="shared" si="16"/>
        <v>13.333333333333334</v>
      </c>
      <c r="AA877" s="545">
        <v>2000</v>
      </c>
      <c r="AB877" s="545"/>
      <c r="AC877" s="545"/>
      <c r="AD877" s="545"/>
      <c r="AE877" s="545"/>
      <c r="AF877" s="545"/>
      <c r="AG877" s="545"/>
      <c r="AH877" s="547"/>
      <c r="AI877" s="547"/>
      <c r="AJ877" s="547"/>
      <c r="AK877" s="557"/>
      <c r="AL877" s="557"/>
      <c r="AM877" s="557"/>
      <c r="AN877" s="545" t="s">
        <v>447</v>
      </c>
      <c r="AO877" s="547"/>
    </row>
    <row r="878" spans="2:41" ht="35.1" hidden="1" customHeight="1" x14ac:dyDescent="0.25">
      <c r="B878" s="508">
        <v>870</v>
      </c>
      <c r="C878" s="545" t="s">
        <v>203</v>
      </c>
      <c r="D878" s="567" t="s">
        <v>2061</v>
      </c>
      <c r="E878" s="551"/>
      <c r="F878" s="555">
        <v>41199</v>
      </c>
      <c r="G878" s="551"/>
      <c r="H878" s="544" t="s">
        <v>110</v>
      </c>
      <c r="I878" s="513" t="s">
        <v>3810</v>
      </c>
      <c r="J878" s="551" t="s">
        <v>75</v>
      </c>
      <c r="K878" s="556"/>
      <c r="L878" s="545" t="s">
        <v>144</v>
      </c>
      <c r="M878" s="545" t="s">
        <v>3636</v>
      </c>
      <c r="N878" s="545" t="s">
        <v>152</v>
      </c>
      <c r="O878" s="508" t="s">
        <v>180</v>
      </c>
      <c r="P878" s="519">
        <v>1.5</v>
      </c>
      <c r="Q878" s="519">
        <v>1.3</v>
      </c>
      <c r="R878" s="508"/>
      <c r="S878" s="517" t="s">
        <v>451</v>
      </c>
      <c r="T878" s="545" t="s">
        <v>172</v>
      </c>
      <c r="U878" s="519">
        <v>0.9</v>
      </c>
      <c r="V878" s="545"/>
      <c r="W878" s="546">
        <v>60</v>
      </c>
      <c r="X878" s="545"/>
      <c r="Y878" s="519"/>
      <c r="Z878" s="519">
        <f t="shared" si="16"/>
        <v>20</v>
      </c>
      <c r="AA878" s="545">
        <v>4000</v>
      </c>
      <c r="AB878" s="545"/>
      <c r="AC878" s="545"/>
      <c r="AD878" s="545"/>
      <c r="AE878" s="545"/>
      <c r="AF878" s="545"/>
      <c r="AG878" s="545"/>
      <c r="AH878" s="547"/>
      <c r="AI878" s="547"/>
      <c r="AJ878" s="547"/>
      <c r="AK878" s="557"/>
      <c r="AL878" s="557"/>
      <c r="AM878" s="557"/>
      <c r="AN878" s="545" t="s">
        <v>447</v>
      </c>
      <c r="AO878" s="547"/>
    </row>
    <row r="879" spans="2:41" ht="35.1" hidden="1" customHeight="1" x14ac:dyDescent="0.25">
      <c r="B879" s="508">
        <v>871</v>
      </c>
      <c r="C879" s="545" t="s">
        <v>203</v>
      </c>
      <c r="D879" s="567" t="s">
        <v>2090</v>
      </c>
      <c r="E879" s="551"/>
      <c r="F879" s="555">
        <v>41264</v>
      </c>
      <c r="G879" s="545"/>
      <c r="H879" s="544" t="s">
        <v>111</v>
      </c>
      <c r="I879" s="513" t="s">
        <v>3810</v>
      </c>
      <c r="J879" s="551" t="s">
        <v>75</v>
      </c>
      <c r="K879" s="556"/>
      <c r="L879" s="545" t="s">
        <v>144</v>
      </c>
      <c r="M879" s="545" t="s">
        <v>3637</v>
      </c>
      <c r="N879" s="545" t="s">
        <v>154</v>
      </c>
      <c r="O879" s="545" t="s">
        <v>180</v>
      </c>
      <c r="P879" s="519">
        <v>1.5</v>
      </c>
      <c r="Q879" s="519">
        <v>1.2</v>
      </c>
      <c r="R879" s="508"/>
      <c r="S879" s="519"/>
      <c r="T879" s="508" t="s">
        <v>172</v>
      </c>
      <c r="U879" s="519">
        <v>1</v>
      </c>
      <c r="V879" s="545"/>
      <c r="W879" s="546">
        <v>60</v>
      </c>
      <c r="X879" s="545"/>
      <c r="Y879" s="519"/>
      <c r="Z879" s="519">
        <f t="shared" si="16"/>
        <v>20</v>
      </c>
      <c r="AA879" s="545">
        <v>2000</v>
      </c>
      <c r="AB879" s="545"/>
      <c r="AC879" s="545"/>
      <c r="AD879" s="545"/>
      <c r="AE879" s="545"/>
      <c r="AF879" s="545"/>
      <c r="AG879" s="545"/>
      <c r="AH879" s="547"/>
      <c r="AI879" s="547"/>
      <c r="AJ879" s="547"/>
      <c r="AK879" s="557"/>
      <c r="AL879" s="557"/>
      <c r="AM879" s="557"/>
      <c r="AN879" s="545" t="s">
        <v>447</v>
      </c>
      <c r="AO879" s="547"/>
    </row>
    <row r="880" spans="2:41" ht="35.1" hidden="1" customHeight="1" x14ac:dyDescent="0.25">
      <c r="B880" s="508">
        <v>872</v>
      </c>
      <c r="C880" s="545" t="s">
        <v>203</v>
      </c>
      <c r="D880" s="567" t="s">
        <v>2056</v>
      </c>
      <c r="E880" s="551"/>
      <c r="F880" s="555">
        <v>41264</v>
      </c>
      <c r="G880" s="551"/>
      <c r="H880" s="544" t="s">
        <v>112</v>
      </c>
      <c r="I880" s="513" t="s">
        <v>3810</v>
      </c>
      <c r="J880" s="551" t="s">
        <v>75</v>
      </c>
      <c r="K880" s="556"/>
      <c r="L880" s="545" t="s">
        <v>144</v>
      </c>
      <c r="M880" s="545" t="s">
        <v>3636</v>
      </c>
      <c r="N880" s="545" t="s">
        <v>152</v>
      </c>
      <c r="O880" s="545" t="s">
        <v>177</v>
      </c>
      <c r="P880" s="519">
        <v>0.7</v>
      </c>
      <c r="Q880" s="519">
        <v>0.6</v>
      </c>
      <c r="R880" s="508"/>
      <c r="S880" s="519"/>
      <c r="T880" s="545" t="s">
        <v>173</v>
      </c>
      <c r="U880" s="519">
        <v>1.2</v>
      </c>
      <c r="V880" s="545"/>
      <c r="W880" s="546">
        <v>60</v>
      </c>
      <c r="X880" s="545"/>
      <c r="Y880" s="519"/>
      <c r="Z880" s="519">
        <f t="shared" si="16"/>
        <v>20</v>
      </c>
      <c r="AA880" s="545">
        <v>2000</v>
      </c>
      <c r="AB880" s="545"/>
      <c r="AC880" s="545"/>
      <c r="AD880" s="545"/>
      <c r="AE880" s="545"/>
      <c r="AF880" s="545"/>
      <c r="AG880" s="545"/>
      <c r="AH880" s="547"/>
      <c r="AI880" s="547"/>
      <c r="AJ880" s="547"/>
      <c r="AK880" s="557"/>
      <c r="AL880" s="557"/>
      <c r="AM880" s="557"/>
      <c r="AN880" s="545" t="s">
        <v>447</v>
      </c>
      <c r="AO880" s="547"/>
    </row>
    <row r="881" spans="2:41" ht="35.1" hidden="1" customHeight="1" x14ac:dyDescent="0.25">
      <c r="B881" s="508">
        <v>873</v>
      </c>
      <c r="C881" s="545" t="s">
        <v>203</v>
      </c>
      <c r="D881" s="567" t="s">
        <v>2056</v>
      </c>
      <c r="E881" s="551"/>
      <c r="F881" s="555">
        <v>41264</v>
      </c>
      <c r="G881" s="545"/>
      <c r="H881" s="544" t="s">
        <v>112</v>
      </c>
      <c r="I881" s="513" t="s">
        <v>3810</v>
      </c>
      <c r="J881" s="551" t="s">
        <v>75</v>
      </c>
      <c r="K881" s="556"/>
      <c r="L881" s="508" t="s">
        <v>144</v>
      </c>
      <c r="M881" s="545" t="s">
        <v>3636</v>
      </c>
      <c r="N881" s="545" t="s">
        <v>153</v>
      </c>
      <c r="O881" s="545" t="s">
        <v>178</v>
      </c>
      <c r="P881" s="519">
        <v>0.9</v>
      </c>
      <c r="Q881" s="519">
        <v>0.8</v>
      </c>
      <c r="R881" s="508"/>
      <c r="S881" s="519"/>
      <c r="T881" s="545" t="s">
        <v>173</v>
      </c>
      <c r="U881" s="519">
        <v>1.2</v>
      </c>
      <c r="V881" s="545"/>
      <c r="W881" s="546">
        <v>60</v>
      </c>
      <c r="X881" s="545"/>
      <c r="Y881" s="519"/>
      <c r="Z881" s="519">
        <f t="shared" si="16"/>
        <v>20</v>
      </c>
      <c r="AA881" s="545"/>
      <c r="AB881" s="545"/>
      <c r="AC881" s="545"/>
      <c r="AD881" s="545"/>
      <c r="AE881" s="545"/>
      <c r="AF881" s="545"/>
      <c r="AG881" s="545"/>
      <c r="AH881" s="547"/>
      <c r="AI881" s="547"/>
      <c r="AJ881" s="547"/>
      <c r="AK881" s="557"/>
      <c r="AL881" s="557"/>
      <c r="AM881" s="557"/>
      <c r="AN881" s="545"/>
      <c r="AO881" s="547"/>
    </row>
    <row r="882" spans="2:41" ht="35.1" hidden="1" customHeight="1" x14ac:dyDescent="0.25">
      <c r="B882" s="508">
        <v>874</v>
      </c>
      <c r="C882" s="545" t="s">
        <v>203</v>
      </c>
      <c r="D882" s="567" t="s">
        <v>2057</v>
      </c>
      <c r="E882" s="551"/>
      <c r="F882" s="555">
        <v>41264</v>
      </c>
      <c r="G882" s="551"/>
      <c r="H882" s="544" t="s">
        <v>113</v>
      </c>
      <c r="I882" s="513" t="s">
        <v>3810</v>
      </c>
      <c r="J882" s="551" t="s">
        <v>75</v>
      </c>
      <c r="K882" s="556"/>
      <c r="L882" s="545" t="s">
        <v>144</v>
      </c>
      <c r="M882" s="545" t="s">
        <v>3636</v>
      </c>
      <c r="N882" s="545" t="s">
        <v>152</v>
      </c>
      <c r="O882" s="508" t="s">
        <v>178</v>
      </c>
      <c r="P882" s="519">
        <v>1</v>
      </c>
      <c r="Q882" s="519">
        <v>0.9</v>
      </c>
      <c r="R882" s="508"/>
      <c r="S882" s="519"/>
      <c r="T882" s="545" t="s">
        <v>172</v>
      </c>
      <c r="U882" s="519">
        <v>0.9</v>
      </c>
      <c r="V882" s="545"/>
      <c r="W882" s="546">
        <v>60</v>
      </c>
      <c r="X882" s="545"/>
      <c r="Y882" s="519"/>
      <c r="Z882" s="519">
        <f t="shared" si="16"/>
        <v>20</v>
      </c>
      <c r="AA882" s="545">
        <v>4000</v>
      </c>
      <c r="AB882" s="545"/>
      <c r="AC882" s="545"/>
      <c r="AD882" s="545"/>
      <c r="AE882" s="545"/>
      <c r="AF882" s="545"/>
      <c r="AG882" s="545"/>
      <c r="AH882" s="547"/>
      <c r="AI882" s="547"/>
      <c r="AJ882" s="547"/>
      <c r="AK882" s="557"/>
      <c r="AL882" s="557"/>
      <c r="AM882" s="557"/>
      <c r="AN882" s="545" t="s">
        <v>447</v>
      </c>
      <c r="AO882" s="547"/>
    </row>
    <row r="883" spans="2:41" ht="35.1" hidden="1" customHeight="1" x14ac:dyDescent="0.25">
      <c r="B883" s="508">
        <v>875</v>
      </c>
      <c r="C883" s="545" t="s">
        <v>203</v>
      </c>
      <c r="D883" s="567" t="s">
        <v>2057</v>
      </c>
      <c r="E883" s="551"/>
      <c r="F883" s="555">
        <v>41264</v>
      </c>
      <c r="G883" s="551"/>
      <c r="H883" s="544" t="s">
        <v>113</v>
      </c>
      <c r="I883" s="513" t="s">
        <v>3810</v>
      </c>
      <c r="J883" s="551" t="s">
        <v>75</v>
      </c>
      <c r="K883" s="556"/>
      <c r="L883" s="508" t="s">
        <v>144</v>
      </c>
      <c r="M883" s="545" t="s">
        <v>3636</v>
      </c>
      <c r="N883" s="545" t="s">
        <v>153</v>
      </c>
      <c r="O883" s="508" t="s">
        <v>179</v>
      </c>
      <c r="P883" s="519">
        <v>1.2</v>
      </c>
      <c r="Q883" s="519">
        <v>1.1000000000000001</v>
      </c>
      <c r="R883" s="508"/>
      <c r="S883" s="519"/>
      <c r="T883" s="545" t="s">
        <v>172</v>
      </c>
      <c r="U883" s="519">
        <v>0.9</v>
      </c>
      <c r="V883" s="545"/>
      <c r="W883" s="546">
        <v>60</v>
      </c>
      <c r="X883" s="545"/>
      <c r="Y883" s="519"/>
      <c r="Z883" s="519">
        <f t="shared" si="16"/>
        <v>20</v>
      </c>
      <c r="AA883" s="545"/>
      <c r="AB883" s="545"/>
      <c r="AC883" s="545"/>
      <c r="AD883" s="545"/>
      <c r="AE883" s="545"/>
      <c r="AF883" s="545"/>
      <c r="AG883" s="545"/>
      <c r="AH883" s="547"/>
      <c r="AI883" s="547"/>
      <c r="AJ883" s="547"/>
      <c r="AK883" s="557"/>
      <c r="AL883" s="557"/>
      <c r="AM883" s="557"/>
      <c r="AN883" s="545"/>
      <c r="AO883" s="547"/>
    </row>
    <row r="884" spans="2:41" ht="35.1" hidden="1" customHeight="1" x14ac:dyDescent="0.25">
      <c r="B884" s="508">
        <v>876</v>
      </c>
      <c r="C884" s="545" t="s">
        <v>203</v>
      </c>
      <c r="D884" s="567" t="s">
        <v>2058</v>
      </c>
      <c r="E884" s="551"/>
      <c r="F884" s="555">
        <v>41264</v>
      </c>
      <c r="G884" s="551"/>
      <c r="H884" s="544" t="s">
        <v>114</v>
      </c>
      <c r="I884" s="513" t="s">
        <v>3810</v>
      </c>
      <c r="J884" s="551" t="s">
        <v>75</v>
      </c>
      <c r="K884" s="556"/>
      <c r="L884" s="508" t="s">
        <v>144</v>
      </c>
      <c r="M884" s="545" t="s">
        <v>3636</v>
      </c>
      <c r="N884" s="545" t="s">
        <v>153</v>
      </c>
      <c r="O884" s="545" t="s">
        <v>177</v>
      </c>
      <c r="P884" s="519">
        <v>0.8</v>
      </c>
      <c r="Q884" s="519">
        <v>0.7</v>
      </c>
      <c r="R884" s="508"/>
      <c r="S884" s="519"/>
      <c r="T884" s="545" t="s">
        <v>173</v>
      </c>
      <c r="U884" s="519">
        <v>1.2</v>
      </c>
      <c r="V884" s="545"/>
      <c r="W884" s="546">
        <v>60</v>
      </c>
      <c r="X884" s="545"/>
      <c r="Y884" s="519"/>
      <c r="Z884" s="519">
        <f t="shared" si="16"/>
        <v>20</v>
      </c>
      <c r="AA884" s="545"/>
      <c r="AB884" s="545"/>
      <c r="AC884" s="545"/>
      <c r="AD884" s="545"/>
      <c r="AE884" s="545"/>
      <c r="AF884" s="545"/>
      <c r="AG884" s="545"/>
      <c r="AH884" s="547"/>
      <c r="AI884" s="547"/>
      <c r="AJ884" s="547"/>
      <c r="AK884" s="557"/>
      <c r="AL884" s="557"/>
      <c r="AM884" s="557"/>
      <c r="AN884" s="545"/>
      <c r="AO884" s="547"/>
    </row>
    <row r="885" spans="2:41" ht="35.1" hidden="1" customHeight="1" x14ac:dyDescent="0.25">
      <c r="B885" s="508">
        <v>877</v>
      </c>
      <c r="C885" s="545" t="s">
        <v>203</v>
      </c>
      <c r="D885" s="567" t="s">
        <v>2058</v>
      </c>
      <c r="E885" s="551"/>
      <c r="F885" s="555">
        <v>41264</v>
      </c>
      <c r="G885" s="551"/>
      <c r="H885" s="544" t="s">
        <v>114</v>
      </c>
      <c r="I885" s="513" t="s">
        <v>3810</v>
      </c>
      <c r="J885" s="551" t="s">
        <v>75</v>
      </c>
      <c r="K885" s="556"/>
      <c r="L885" s="545" t="s">
        <v>144</v>
      </c>
      <c r="M885" s="545" t="s">
        <v>3636</v>
      </c>
      <c r="N885" s="545" t="s">
        <v>152</v>
      </c>
      <c r="O885" s="545" t="s">
        <v>177</v>
      </c>
      <c r="P885" s="519">
        <v>0.8</v>
      </c>
      <c r="Q885" s="519">
        <v>0.7</v>
      </c>
      <c r="R885" s="508"/>
      <c r="S885" s="519"/>
      <c r="T885" s="545" t="s">
        <v>173</v>
      </c>
      <c r="U885" s="519">
        <v>1.2</v>
      </c>
      <c r="V885" s="545"/>
      <c r="W885" s="546">
        <v>60</v>
      </c>
      <c r="X885" s="545"/>
      <c r="Y885" s="519"/>
      <c r="Z885" s="519">
        <f t="shared" si="16"/>
        <v>20</v>
      </c>
      <c r="AA885" s="545">
        <v>2000</v>
      </c>
      <c r="AB885" s="545"/>
      <c r="AC885" s="545"/>
      <c r="AD885" s="545"/>
      <c r="AE885" s="545"/>
      <c r="AF885" s="545"/>
      <c r="AG885" s="545"/>
      <c r="AH885" s="547"/>
      <c r="AI885" s="547"/>
      <c r="AJ885" s="547"/>
      <c r="AK885" s="557"/>
      <c r="AL885" s="557"/>
      <c r="AM885" s="557"/>
      <c r="AN885" s="545" t="s">
        <v>447</v>
      </c>
      <c r="AO885" s="547"/>
    </row>
    <row r="886" spans="2:41" ht="35.1" hidden="1" customHeight="1" x14ac:dyDescent="0.25">
      <c r="B886" s="508">
        <v>878</v>
      </c>
      <c r="C886" s="545" t="s">
        <v>203</v>
      </c>
      <c r="D886" s="567" t="s">
        <v>2055</v>
      </c>
      <c r="E886" s="551"/>
      <c r="F886" s="555">
        <v>41390</v>
      </c>
      <c r="G886" s="551"/>
      <c r="H886" s="544" t="s">
        <v>1038</v>
      </c>
      <c r="I886" s="513" t="s">
        <v>3810</v>
      </c>
      <c r="J886" s="551" t="s">
        <v>75</v>
      </c>
      <c r="K886" s="556"/>
      <c r="L886" s="508" t="s">
        <v>144</v>
      </c>
      <c r="M886" s="545" t="s">
        <v>3636</v>
      </c>
      <c r="N886" s="545" t="s">
        <v>154</v>
      </c>
      <c r="O886" s="508" t="s">
        <v>179</v>
      </c>
      <c r="P886" s="519">
        <v>1.3</v>
      </c>
      <c r="Q886" s="519">
        <v>1.1000000000000001</v>
      </c>
      <c r="R886" s="545" t="s">
        <v>774</v>
      </c>
      <c r="S886" s="519">
        <v>1.5</v>
      </c>
      <c r="T886" s="508" t="s">
        <v>172</v>
      </c>
      <c r="U886" s="519">
        <v>1</v>
      </c>
      <c r="V886" s="545"/>
      <c r="W886" s="546">
        <v>60</v>
      </c>
      <c r="X886" s="545"/>
      <c r="Y886" s="519"/>
      <c r="Z886" s="519">
        <f t="shared" si="16"/>
        <v>20</v>
      </c>
      <c r="AA886" s="545"/>
      <c r="AB886" s="545"/>
      <c r="AC886" s="545"/>
      <c r="AD886" s="545"/>
      <c r="AE886" s="545"/>
      <c r="AF886" s="545"/>
      <c r="AG886" s="545"/>
      <c r="AH886" s="547"/>
      <c r="AI886" s="547"/>
      <c r="AJ886" s="547"/>
      <c r="AK886" s="557"/>
      <c r="AL886" s="557"/>
      <c r="AM886" s="557"/>
      <c r="AN886" s="545"/>
      <c r="AO886" s="547"/>
    </row>
    <row r="887" spans="2:41" ht="35.1" hidden="1" customHeight="1" x14ac:dyDescent="0.25">
      <c r="B887" s="508">
        <v>879</v>
      </c>
      <c r="C887" s="545" t="s">
        <v>203</v>
      </c>
      <c r="D887" s="549" t="s">
        <v>2053</v>
      </c>
      <c r="E887" s="551"/>
      <c r="F887" s="555"/>
      <c r="G887" s="551"/>
      <c r="H887" s="508" t="s">
        <v>2052</v>
      </c>
      <c r="I887" s="513" t="s">
        <v>3810</v>
      </c>
      <c r="J887" s="551" t="s">
        <v>75</v>
      </c>
      <c r="K887" s="556"/>
      <c r="L887" s="508" t="s">
        <v>144</v>
      </c>
      <c r="M887" s="508" t="s">
        <v>3637</v>
      </c>
      <c r="N887" s="545" t="s">
        <v>153</v>
      </c>
      <c r="O887" s="508" t="s">
        <v>180</v>
      </c>
      <c r="P887" s="519">
        <v>1.5</v>
      </c>
      <c r="Q887" s="519">
        <v>1.2</v>
      </c>
      <c r="R887" s="545" t="s">
        <v>775</v>
      </c>
      <c r="S887" s="519">
        <v>1.3</v>
      </c>
      <c r="T887" s="545" t="s">
        <v>172</v>
      </c>
      <c r="U887" s="519"/>
      <c r="V887" s="545"/>
      <c r="W887" s="546"/>
      <c r="X887" s="545"/>
      <c r="Y887" s="519"/>
      <c r="Z887" s="519"/>
      <c r="AA887" s="545"/>
      <c r="AB887" s="545"/>
      <c r="AC887" s="545"/>
      <c r="AD887" s="545"/>
      <c r="AE887" s="545"/>
      <c r="AF887" s="545"/>
      <c r="AG887" s="545"/>
      <c r="AH887" s="547"/>
      <c r="AI887" s="547"/>
      <c r="AJ887" s="547"/>
      <c r="AK887" s="557"/>
      <c r="AL887" s="557"/>
      <c r="AM887" s="557"/>
      <c r="AN887" s="545"/>
      <c r="AO887" s="547"/>
    </row>
    <row r="888" spans="2:41" ht="35.1" hidden="1" customHeight="1" x14ac:dyDescent="0.25">
      <c r="B888" s="508">
        <v>880</v>
      </c>
      <c r="C888" s="545" t="s">
        <v>203</v>
      </c>
      <c r="D888" s="567" t="s">
        <v>2049</v>
      </c>
      <c r="E888" s="551"/>
      <c r="F888" s="555">
        <v>41729</v>
      </c>
      <c r="G888" s="545"/>
      <c r="H888" s="508" t="s">
        <v>1413</v>
      </c>
      <c r="I888" s="513" t="s">
        <v>3810</v>
      </c>
      <c r="J888" s="551" t="s">
        <v>75</v>
      </c>
      <c r="K888" s="556"/>
      <c r="L888" s="545" t="s">
        <v>144</v>
      </c>
      <c r="M888" s="545" t="s">
        <v>3636</v>
      </c>
      <c r="N888" s="545" t="s">
        <v>605</v>
      </c>
      <c r="O888" s="545" t="s">
        <v>178</v>
      </c>
      <c r="P888" s="519">
        <v>0.9</v>
      </c>
      <c r="Q888" s="519">
        <v>0.8</v>
      </c>
      <c r="R888" s="545" t="s">
        <v>775</v>
      </c>
      <c r="S888" s="519">
        <v>1.2</v>
      </c>
      <c r="T888" s="545" t="s">
        <v>172</v>
      </c>
      <c r="U888" s="519"/>
      <c r="V888" s="545"/>
      <c r="W888" s="546"/>
      <c r="X888" s="545"/>
      <c r="Y888" s="519"/>
      <c r="Z888" s="519"/>
      <c r="AA888" s="545"/>
      <c r="AB888" s="545"/>
      <c r="AC888" s="545"/>
      <c r="AD888" s="545"/>
      <c r="AE888" s="545"/>
      <c r="AF888" s="545"/>
      <c r="AG888" s="545"/>
      <c r="AH888" s="547"/>
      <c r="AI888" s="547"/>
      <c r="AJ888" s="547"/>
      <c r="AK888" s="557"/>
      <c r="AL888" s="557"/>
      <c r="AM888" s="557"/>
      <c r="AN888" s="545"/>
      <c r="AO888" s="547"/>
    </row>
    <row r="889" spans="2:41" ht="35.1" hidden="1" customHeight="1" x14ac:dyDescent="0.25">
      <c r="B889" s="508">
        <v>881</v>
      </c>
      <c r="C889" s="545" t="s">
        <v>203</v>
      </c>
      <c r="D889" s="549" t="s">
        <v>2050</v>
      </c>
      <c r="E889" s="551"/>
      <c r="F889" s="555">
        <v>41729</v>
      </c>
      <c r="G889" s="545"/>
      <c r="H889" s="508" t="s">
        <v>1413</v>
      </c>
      <c r="I889" s="513" t="s">
        <v>3810</v>
      </c>
      <c r="J889" s="551" t="s">
        <v>75</v>
      </c>
      <c r="K889" s="556"/>
      <c r="L889" s="545" t="s">
        <v>144</v>
      </c>
      <c r="M889" s="545" t="s">
        <v>3636</v>
      </c>
      <c r="N889" s="545" t="s">
        <v>153</v>
      </c>
      <c r="O889" s="545" t="s">
        <v>178</v>
      </c>
      <c r="P889" s="519">
        <v>0.9</v>
      </c>
      <c r="Q889" s="519">
        <v>0.8</v>
      </c>
      <c r="R889" s="545" t="s">
        <v>775</v>
      </c>
      <c r="S889" s="519">
        <v>1.2</v>
      </c>
      <c r="T889" s="545" t="s">
        <v>172</v>
      </c>
      <c r="U889" s="519"/>
      <c r="V889" s="545"/>
      <c r="W889" s="546"/>
      <c r="X889" s="545"/>
      <c r="Y889" s="519"/>
      <c r="Z889" s="519"/>
      <c r="AA889" s="545"/>
      <c r="AB889" s="545"/>
      <c r="AC889" s="545"/>
      <c r="AD889" s="545"/>
      <c r="AE889" s="545"/>
      <c r="AF889" s="545"/>
      <c r="AG889" s="545"/>
      <c r="AH889" s="547"/>
      <c r="AI889" s="547"/>
      <c r="AJ889" s="547"/>
      <c r="AK889" s="557"/>
      <c r="AL889" s="557"/>
      <c r="AM889" s="557"/>
      <c r="AN889" s="545"/>
      <c r="AO889" s="547"/>
    </row>
    <row r="890" spans="2:41" ht="35.1" hidden="1" customHeight="1" x14ac:dyDescent="0.25">
      <c r="B890" s="508">
        <v>882</v>
      </c>
      <c r="C890" s="545" t="s">
        <v>203</v>
      </c>
      <c r="D890" s="549" t="s">
        <v>2051</v>
      </c>
      <c r="E890" s="551"/>
      <c r="F890" s="555">
        <v>41729</v>
      </c>
      <c r="G890" s="545"/>
      <c r="H890" s="508" t="s">
        <v>1413</v>
      </c>
      <c r="I890" s="513" t="s">
        <v>3810</v>
      </c>
      <c r="J890" s="551" t="s">
        <v>75</v>
      </c>
      <c r="K890" s="556"/>
      <c r="L890" s="545" t="s">
        <v>144</v>
      </c>
      <c r="M890" s="545" t="s">
        <v>3636</v>
      </c>
      <c r="N890" s="545" t="s">
        <v>152</v>
      </c>
      <c r="O890" s="545" t="s">
        <v>177</v>
      </c>
      <c r="P890" s="519">
        <v>0.8</v>
      </c>
      <c r="Q890" s="519">
        <v>0.7</v>
      </c>
      <c r="R890" s="545" t="s">
        <v>773</v>
      </c>
      <c r="S890" s="519">
        <v>0.7</v>
      </c>
      <c r="T890" s="545" t="s">
        <v>172</v>
      </c>
      <c r="U890" s="519"/>
      <c r="V890" s="545"/>
      <c r="W890" s="546"/>
      <c r="X890" s="545"/>
      <c r="Y890" s="519"/>
      <c r="Z890" s="519"/>
      <c r="AA890" s="545"/>
      <c r="AB890" s="545"/>
      <c r="AC890" s="545"/>
      <c r="AD890" s="545"/>
      <c r="AE890" s="545"/>
      <c r="AF890" s="545"/>
      <c r="AG890" s="545"/>
      <c r="AH890" s="547"/>
      <c r="AI890" s="547"/>
      <c r="AJ890" s="547"/>
      <c r="AK890" s="557"/>
      <c r="AL890" s="557"/>
      <c r="AM890" s="557"/>
      <c r="AN890" s="545"/>
      <c r="AO890" s="547"/>
    </row>
    <row r="891" spans="2:41" ht="35.1" hidden="1" customHeight="1" x14ac:dyDescent="0.25">
      <c r="B891" s="508">
        <v>883</v>
      </c>
      <c r="C891" s="545" t="s">
        <v>203</v>
      </c>
      <c r="D891" s="549" t="s">
        <v>2047</v>
      </c>
      <c r="E891" s="551"/>
      <c r="F891" s="572">
        <v>41976</v>
      </c>
      <c r="G891" s="545"/>
      <c r="H891" s="516" t="s">
        <v>1649</v>
      </c>
      <c r="I891" s="513" t="s">
        <v>3810</v>
      </c>
      <c r="J891" s="516" t="s">
        <v>75</v>
      </c>
      <c r="K891" s="556"/>
      <c r="L891" s="545" t="s">
        <v>144</v>
      </c>
      <c r="M891" s="545" t="s">
        <v>3636</v>
      </c>
      <c r="N891" s="545" t="s">
        <v>152</v>
      </c>
      <c r="O891" s="508" t="s">
        <v>179</v>
      </c>
      <c r="P891" s="519">
        <v>1.1000000000000001</v>
      </c>
      <c r="Q891" s="519">
        <v>0.8</v>
      </c>
      <c r="R891" s="545" t="s">
        <v>773</v>
      </c>
      <c r="S891" s="519">
        <v>0.8</v>
      </c>
      <c r="T891" s="545" t="s">
        <v>172</v>
      </c>
      <c r="U891" s="519"/>
      <c r="V891" s="545"/>
      <c r="W891" s="546"/>
      <c r="X891" s="545"/>
      <c r="Y891" s="519"/>
      <c r="Z891" s="519"/>
      <c r="AA891" s="545"/>
      <c r="AB891" s="545"/>
      <c r="AC891" s="545"/>
      <c r="AD891" s="545"/>
      <c r="AE891" s="545"/>
      <c r="AF891" s="545"/>
      <c r="AG891" s="545"/>
      <c r="AH891" s="547"/>
      <c r="AI891" s="547"/>
      <c r="AJ891" s="547"/>
      <c r="AK891" s="557"/>
      <c r="AL891" s="557"/>
      <c r="AM891" s="557"/>
      <c r="AN891" s="545"/>
      <c r="AO891" s="547"/>
    </row>
    <row r="892" spans="2:41" ht="35.1" hidden="1" customHeight="1" x14ac:dyDescent="0.25">
      <c r="B892" s="508">
        <v>884</v>
      </c>
      <c r="C892" s="545" t="s">
        <v>203</v>
      </c>
      <c r="D892" s="549" t="s">
        <v>2048</v>
      </c>
      <c r="E892" s="551"/>
      <c r="F892" s="572">
        <v>41976</v>
      </c>
      <c r="G892" s="545"/>
      <c r="H892" s="516" t="s">
        <v>1649</v>
      </c>
      <c r="I892" s="513" t="s">
        <v>3810</v>
      </c>
      <c r="J892" s="516" t="s">
        <v>75</v>
      </c>
      <c r="K892" s="556"/>
      <c r="L892" s="545" t="s">
        <v>144</v>
      </c>
      <c r="M892" s="545" t="s">
        <v>3636</v>
      </c>
      <c r="N892" s="545" t="s">
        <v>606</v>
      </c>
      <c r="O892" s="545" t="s">
        <v>179</v>
      </c>
      <c r="P892" s="519">
        <v>1.3</v>
      </c>
      <c r="Q892" s="519">
        <v>1.1000000000000001</v>
      </c>
      <c r="R892" s="545" t="s">
        <v>774</v>
      </c>
      <c r="S892" s="519">
        <v>1.5</v>
      </c>
      <c r="T892" s="545" t="s">
        <v>172</v>
      </c>
      <c r="U892" s="519"/>
      <c r="V892" s="545"/>
      <c r="W892" s="546"/>
      <c r="X892" s="545"/>
      <c r="Y892" s="519"/>
      <c r="Z892" s="519"/>
      <c r="AA892" s="545"/>
      <c r="AB892" s="545"/>
      <c r="AC892" s="545"/>
      <c r="AD892" s="545"/>
      <c r="AE892" s="545"/>
      <c r="AF892" s="545"/>
      <c r="AG892" s="545"/>
      <c r="AH892" s="547"/>
      <c r="AI892" s="547"/>
      <c r="AJ892" s="547"/>
      <c r="AK892" s="557"/>
      <c r="AL892" s="557"/>
      <c r="AM892" s="557"/>
      <c r="AN892" s="545"/>
      <c r="AO892" s="547"/>
    </row>
    <row r="893" spans="2:41" ht="35.1" hidden="1" customHeight="1" x14ac:dyDescent="0.25">
      <c r="B893" s="508">
        <v>885</v>
      </c>
      <c r="C893" s="545" t="s">
        <v>203</v>
      </c>
      <c r="D893" s="549" t="s">
        <v>3265</v>
      </c>
      <c r="E893" s="551"/>
      <c r="F893" s="572"/>
      <c r="G893" s="545"/>
      <c r="H893" s="516" t="s">
        <v>3268</v>
      </c>
      <c r="I893" s="513" t="s">
        <v>3810</v>
      </c>
      <c r="J893" s="516" t="s">
        <v>75</v>
      </c>
      <c r="K893" s="556"/>
      <c r="L893" s="545" t="s">
        <v>144</v>
      </c>
      <c r="M893" s="545" t="s">
        <v>3636</v>
      </c>
      <c r="N893" s="545" t="s">
        <v>154</v>
      </c>
      <c r="O893" s="545" t="s">
        <v>178</v>
      </c>
      <c r="P893" s="519">
        <v>1</v>
      </c>
      <c r="Q893" s="519">
        <v>0.8</v>
      </c>
      <c r="R893" s="545" t="s">
        <v>773</v>
      </c>
      <c r="S893" s="519">
        <v>0.8</v>
      </c>
      <c r="T893" s="545" t="s">
        <v>172</v>
      </c>
      <c r="U893" s="519"/>
      <c r="V893" s="545"/>
      <c r="W893" s="546"/>
      <c r="X893" s="545"/>
      <c r="Y893" s="519"/>
      <c r="Z893" s="519"/>
      <c r="AA893" s="545"/>
      <c r="AB893" s="545"/>
      <c r="AC893" s="545"/>
      <c r="AD893" s="545"/>
      <c r="AE893" s="545"/>
      <c r="AF893" s="545"/>
      <c r="AG893" s="545"/>
      <c r="AH893" s="547"/>
      <c r="AI893" s="547"/>
      <c r="AJ893" s="547"/>
      <c r="AK893" s="557"/>
      <c r="AL893" s="557"/>
      <c r="AM893" s="557"/>
      <c r="AN893" s="545"/>
      <c r="AO893" s="547"/>
    </row>
    <row r="894" spans="2:41" ht="35.1" hidden="1" customHeight="1" x14ac:dyDescent="0.25">
      <c r="B894" s="508">
        <v>886</v>
      </c>
      <c r="C894" s="545" t="s">
        <v>203</v>
      </c>
      <c r="D894" s="549" t="s">
        <v>3266</v>
      </c>
      <c r="E894" s="551"/>
      <c r="F894" s="572"/>
      <c r="G894" s="545"/>
      <c r="H894" s="516" t="s">
        <v>3269</v>
      </c>
      <c r="I894" s="513" t="s">
        <v>3810</v>
      </c>
      <c r="J894" s="516" t="s">
        <v>75</v>
      </c>
      <c r="K894" s="556"/>
      <c r="L894" s="545" t="s">
        <v>144</v>
      </c>
      <c r="M894" s="545" t="s">
        <v>3636</v>
      </c>
      <c r="N894" s="545" t="s">
        <v>154</v>
      </c>
      <c r="O894" s="545" t="s">
        <v>178</v>
      </c>
      <c r="P894" s="519">
        <v>0.9</v>
      </c>
      <c r="Q894" s="519">
        <v>0.7</v>
      </c>
      <c r="R894" s="545" t="s">
        <v>772</v>
      </c>
      <c r="S894" s="519">
        <v>0.9</v>
      </c>
      <c r="T894" s="545" t="s">
        <v>172</v>
      </c>
      <c r="U894" s="519"/>
      <c r="V894" s="545"/>
      <c r="W894" s="546"/>
      <c r="X894" s="545"/>
      <c r="Y894" s="519"/>
      <c r="Z894" s="519"/>
      <c r="AA894" s="545"/>
      <c r="AB894" s="545"/>
      <c r="AC894" s="545"/>
      <c r="AD894" s="545"/>
      <c r="AE894" s="545"/>
      <c r="AF894" s="545"/>
      <c r="AG894" s="545"/>
      <c r="AH894" s="547"/>
      <c r="AI894" s="547"/>
      <c r="AJ894" s="547"/>
      <c r="AK894" s="557"/>
      <c r="AL894" s="557"/>
      <c r="AM894" s="557"/>
      <c r="AN894" s="545"/>
      <c r="AO894" s="547"/>
    </row>
    <row r="895" spans="2:41" ht="35.1" hidden="1" customHeight="1" x14ac:dyDescent="0.25">
      <c r="B895" s="508">
        <v>887</v>
      </c>
      <c r="C895" s="545" t="s">
        <v>203</v>
      </c>
      <c r="D895" s="549" t="s">
        <v>3267</v>
      </c>
      <c r="E895" s="551"/>
      <c r="F895" s="572"/>
      <c r="G895" s="545"/>
      <c r="H895" s="516" t="s">
        <v>3270</v>
      </c>
      <c r="I895" s="513" t="s">
        <v>3810</v>
      </c>
      <c r="J895" s="516" t="s">
        <v>75</v>
      </c>
      <c r="K895" s="556"/>
      <c r="L895" s="545" t="s">
        <v>144</v>
      </c>
      <c r="M895" s="545" t="s">
        <v>3636</v>
      </c>
      <c r="N895" s="545" t="s">
        <v>154</v>
      </c>
      <c r="O895" s="545" t="s">
        <v>179</v>
      </c>
      <c r="P895" s="519">
        <v>1.3</v>
      </c>
      <c r="Q895" s="519">
        <v>1.1000000000000001</v>
      </c>
      <c r="R895" s="545" t="s">
        <v>774</v>
      </c>
      <c r="S895" s="519">
        <v>1.4</v>
      </c>
      <c r="T895" s="545" t="s">
        <v>173</v>
      </c>
      <c r="U895" s="519"/>
      <c r="V895" s="545"/>
      <c r="W895" s="546"/>
      <c r="X895" s="545"/>
      <c r="Y895" s="519"/>
      <c r="Z895" s="519"/>
      <c r="AA895" s="545"/>
      <c r="AB895" s="545"/>
      <c r="AC895" s="545"/>
      <c r="AD895" s="545"/>
      <c r="AE895" s="545"/>
      <c r="AF895" s="545"/>
      <c r="AG895" s="545"/>
      <c r="AH895" s="547"/>
      <c r="AI895" s="547"/>
      <c r="AJ895" s="547"/>
      <c r="AK895" s="557"/>
      <c r="AL895" s="557"/>
      <c r="AM895" s="557"/>
      <c r="AN895" s="545"/>
      <c r="AO895" s="547"/>
    </row>
    <row r="896" spans="2:41" ht="35.1" hidden="1" customHeight="1" x14ac:dyDescent="0.25">
      <c r="B896" s="508">
        <v>888</v>
      </c>
      <c r="C896" s="545" t="s">
        <v>203</v>
      </c>
      <c r="D896" s="549" t="s">
        <v>3256</v>
      </c>
      <c r="E896" s="551"/>
      <c r="F896" s="555"/>
      <c r="G896" s="551"/>
      <c r="H896" s="508" t="s">
        <v>112</v>
      </c>
      <c r="I896" s="513" t="s">
        <v>3810</v>
      </c>
      <c r="J896" s="551" t="s">
        <v>75</v>
      </c>
      <c r="K896" s="556"/>
      <c r="L896" s="545" t="s">
        <v>144</v>
      </c>
      <c r="M896" s="545" t="s">
        <v>3636</v>
      </c>
      <c r="N896" s="545" t="s">
        <v>153</v>
      </c>
      <c r="O896" s="508" t="s">
        <v>178</v>
      </c>
      <c r="P896" s="519">
        <v>0.9</v>
      </c>
      <c r="Q896" s="519">
        <v>0.8</v>
      </c>
      <c r="R896" s="545" t="s">
        <v>795</v>
      </c>
      <c r="S896" s="519">
        <v>1.8</v>
      </c>
      <c r="T896" s="545" t="s">
        <v>173</v>
      </c>
      <c r="U896" s="519"/>
      <c r="V896" s="545"/>
      <c r="W896" s="546"/>
      <c r="X896" s="545"/>
      <c r="Y896" s="519"/>
      <c r="Z896" s="519"/>
      <c r="AA896" s="545"/>
      <c r="AB896" s="545"/>
      <c r="AC896" s="545"/>
      <c r="AD896" s="545"/>
      <c r="AE896" s="545"/>
      <c r="AF896" s="545"/>
      <c r="AG896" s="545"/>
      <c r="AH896" s="547"/>
      <c r="AI896" s="547"/>
      <c r="AJ896" s="547"/>
      <c r="AK896" s="557"/>
      <c r="AL896" s="557"/>
      <c r="AM896" s="557"/>
      <c r="AN896" s="545"/>
      <c r="AO896" s="547"/>
    </row>
    <row r="897" spans="2:41" ht="35.1" hidden="1" customHeight="1" x14ac:dyDescent="0.25">
      <c r="B897" s="508">
        <v>889</v>
      </c>
      <c r="C897" s="545" t="s">
        <v>203</v>
      </c>
      <c r="D897" s="549" t="s">
        <v>3257</v>
      </c>
      <c r="E897" s="551"/>
      <c r="F897" s="555"/>
      <c r="G897" s="551"/>
      <c r="H897" s="508" t="s">
        <v>113</v>
      </c>
      <c r="I897" s="513" t="s">
        <v>3810</v>
      </c>
      <c r="J897" s="551" t="s">
        <v>75</v>
      </c>
      <c r="K897" s="556"/>
      <c r="L897" s="545" t="s">
        <v>144</v>
      </c>
      <c r="M897" s="545" t="s">
        <v>3636</v>
      </c>
      <c r="N897" s="545" t="s">
        <v>153</v>
      </c>
      <c r="O897" s="508" t="s">
        <v>179</v>
      </c>
      <c r="P897" s="519">
        <v>1.2</v>
      </c>
      <c r="Q897" s="519">
        <v>1.1000000000000001</v>
      </c>
      <c r="R897" s="545" t="s">
        <v>774</v>
      </c>
      <c r="S897" s="519">
        <v>1.4</v>
      </c>
      <c r="T897" s="545" t="s">
        <v>172</v>
      </c>
      <c r="U897" s="519"/>
      <c r="V897" s="545"/>
      <c r="W897" s="546"/>
      <c r="X897" s="545"/>
      <c r="Y897" s="519"/>
      <c r="Z897" s="519"/>
      <c r="AA897" s="545"/>
      <c r="AB897" s="545"/>
      <c r="AC897" s="545"/>
      <c r="AD897" s="545"/>
      <c r="AE897" s="545"/>
      <c r="AF897" s="545"/>
      <c r="AG897" s="545"/>
      <c r="AH897" s="547"/>
      <c r="AI897" s="547"/>
      <c r="AJ897" s="547"/>
      <c r="AK897" s="557"/>
      <c r="AL897" s="557"/>
      <c r="AM897" s="557"/>
      <c r="AN897" s="545"/>
      <c r="AO897" s="547"/>
    </row>
    <row r="898" spans="2:41" ht="35.1" hidden="1" customHeight="1" x14ac:dyDescent="0.25">
      <c r="B898" s="508">
        <v>890</v>
      </c>
      <c r="C898" s="545" t="s">
        <v>203</v>
      </c>
      <c r="D898" s="549" t="s">
        <v>3258</v>
      </c>
      <c r="E898" s="551"/>
      <c r="F898" s="555"/>
      <c r="G898" s="551"/>
      <c r="H898" s="508" t="s">
        <v>114</v>
      </c>
      <c r="I898" s="513" t="s">
        <v>3810</v>
      </c>
      <c r="J898" s="551" t="s">
        <v>75</v>
      </c>
      <c r="K898" s="556"/>
      <c r="L898" s="545" t="s">
        <v>144</v>
      </c>
      <c r="M898" s="545" t="s">
        <v>3636</v>
      </c>
      <c r="N898" s="545" t="s">
        <v>153</v>
      </c>
      <c r="O898" s="508" t="s">
        <v>177</v>
      </c>
      <c r="P898" s="519">
        <v>0.8</v>
      </c>
      <c r="Q898" s="519">
        <v>0.7</v>
      </c>
      <c r="R898" s="545" t="s">
        <v>795</v>
      </c>
      <c r="S898" s="519">
        <v>1.8</v>
      </c>
      <c r="T898" s="545" t="s">
        <v>173</v>
      </c>
      <c r="U898" s="519"/>
      <c r="V898" s="545"/>
      <c r="W898" s="546"/>
      <c r="X898" s="545"/>
      <c r="Y898" s="519"/>
      <c r="Z898" s="519"/>
      <c r="AA898" s="545"/>
      <c r="AB898" s="545"/>
      <c r="AC898" s="545"/>
      <c r="AD898" s="545"/>
      <c r="AE898" s="545"/>
      <c r="AF898" s="545"/>
      <c r="AG898" s="545"/>
      <c r="AH898" s="547"/>
      <c r="AI898" s="547"/>
      <c r="AJ898" s="547"/>
      <c r="AK898" s="557"/>
      <c r="AL898" s="557"/>
      <c r="AM898" s="557"/>
      <c r="AN898" s="545"/>
      <c r="AO898" s="547"/>
    </row>
    <row r="899" spans="2:41" ht="35.1" hidden="1" customHeight="1" x14ac:dyDescent="0.25">
      <c r="B899" s="508">
        <v>891</v>
      </c>
      <c r="C899" s="545" t="s">
        <v>203</v>
      </c>
      <c r="D899" s="549" t="s">
        <v>3259</v>
      </c>
      <c r="E899" s="551"/>
      <c r="F899" s="555"/>
      <c r="G899" s="551"/>
      <c r="H899" s="508" t="s">
        <v>3261</v>
      </c>
      <c r="I899" s="513" t="s">
        <v>3810</v>
      </c>
      <c r="J899" s="551" t="s">
        <v>75</v>
      </c>
      <c r="K899" s="556"/>
      <c r="L899" s="545" t="s">
        <v>144</v>
      </c>
      <c r="M899" s="545" t="s">
        <v>3636</v>
      </c>
      <c r="N899" s="545" t="s">
        <v>153</v>
      </c>
      <c r="O899" s="508" t="s">
        <v>177</v>
      </c>
      <c r="P899" s="519">
        <v>0.8</v>
      </c>
      <c r="Q899" s="519">
        <v>0.7</v>
      </c>
      <c r="R899" s="545" t="s">
        <v>773</v>
      </c>
      <c r="S899" s="519">
        <v>0.8</v>
      </c>
      <c r="T899" s="545" t="s">
        <v>172</v>
      </c>
      <c r="U899" s="519"/>
      <c r="V899" s="545"/>
      <c r="W899" s="546"/>
      <c r="X899" s="545"/>
      <c r="Y899" s="519"/>
      <c r="Z899" s="519"/>
      <c r="AA899" s="545"/>
      <c r="AB899" s="545"/>
      <c r="AC899" s="545"/>
      <c r="AD899" s="545"/>
      <c r="AE899" s="545"/>
      <c r="AF899" s="545"/>
      <c r="AG899" s="545"/>
      <c r="AH899" s="547"/>
      <c r="AI899" s="547"/>
      <c r="AJ899" s="547"/>
      <c r="AK899" s="557"/>
      <c r="AL899" s="557"/>
      <c r="AM899" s="557"/>
      <c r="AN899" s="545"/>
      <c r="AO899" s="547"/>
    </row>
    <row r="900" spans="2:41" ht="35.1" hidden="1" customHeight="1" x14ac:dyDescent="0.25">
      <c r="B900" s="508">
        <v>892</v>
      </c>
      <c r="C900" s="545" t="s">
        <v>203</v>
      </c>
      <c r="D900" s="549" t="s">
        <v>3260</v>
      </c>
      <c r="E900" s="551"/>
      <c r="F900" s="555"/>
      <c r="G900" s="551"/>
      <c r="H900" s="508" t="s">
        <v>3261</v>
      </c>
      <c r="I900" s="513" t="s">
        <v>3810</v>
      </c>
      <c r="J900" s="551" t="s">
        <v>75</v>
      </c>
      <c r="K900" s="556"/>
      <c r="L900" s="545" t="s">
        <v>144</v>
      </c>
      <c r="M900" s="545" t="s">
        <v>3636</v>
      </c>
      <c r="N900" s="545" t="s">
        <v>154</v>
      </c>
      <c r="O900" s="508" t="s">
        <v>178</v>
      </c>
      <c r="P900" s="519">
        <v>1</v>
      </c>
      <c r="Q900" s="519">
        <v>0.9</v>
      </c>
      <c r="R900" s="545" t="s">
        <v>772</v>
      </c>
      <c r="S900" s="519">
        <v>1</v>
      </c>
      <c r="T900" s="545" t="s">
        <v>172</v>
      </c>
      <c r="U900" s="519"/>
      <c r="V900" s="545"/>
      <c r="W900" s="546"/>
      <c r="X900" s="545"/>
      <c r="Y900" s="519"/>
      <c r="Z900" s="519"/>
      <c r="AA900" s="545"/>
      <c r="AB900" s="545"/>
      <c r="AC900" s="545"/>
      <c r="AD900" s="545"/>
      <c r="AE900" s="545"/>
      <c r="AF900" s="545"/>
      <c r="AG900" s="545"/>
      <c r="AH900" s="547"/>
      <c r="AI900" s="547"/>
      <c r="AJ900" s="547"/>
      <c r="AK900" s="557"/>
      <c r="AL900" s="557"/>
      <c r="AM900" s="557"/>
      <c r="AN900" s="545"/>
      <c r="AO900" s="547"/>
    </row>
    <row r="901" spans="2:41" ht="35.1" hidden="1" customHeight="1" x14ac:dyDescent="0.25">
      <c r="B901" s="508">
        <v>893</v>
      </c>
      <c r="C901" s="545" t="s">
        <v>203</v>
      </c>
      <c r="D901" s="549" t="s">
        <v>3262</v>
      </c>
      <c r="E901" s="551"/>
      <c r="F901" s="555"/>
      <c r="G901" s="551"/>
      <c r="H901" s="508" t="s">
        <v>3264</v>
      </c>
      <c r="I901" s="513" t="s">
        <v>3810</v>
      </c>
      <c r="J901" s="551" t="s">
        <v>75</v>
      </c>
      <c r="K901" s="556"/>
      <c r="L901" s="545" t="s">
        <v>144</v>
      </c>
      <c r="M901" s="545" t="s">
        <v>3636</v>
      </c>
      <c r="N901" s="545" t="s">
        <v>154</v>
      </c>
      <c r="O901" s="508" t="s">
        <v>179</v>
      </c>
      <c r="P901" s="519">
        <v>1.2</v>
      </c>
      <c r="Q901" s="519">
        <v>1.1000000000000001</v>
      </c>
      <c r="R901" s="545" t="s">
        <v>774</v>
      </c>
      <c r="S901" s="519">
        <v>1.4</v>
      </c>
      <c r="T901" s="545" t="s">
        <v>172</v>
      </c>
      <c r="U901" s="519"/>
      <c r="V901" s="545"/>
      <c r="W901" s="546"/>
      <c r="X901" s="545"/>
      <c r="Y901" s="519"/>
      <c r="Z901" s="519"/>
      <c r="AA901" s="545"/>
      <c r="AB901" s="545"/>
      <c r="AC901" s="545"/>
      <c r="AD901" s="545"/>
      <c r="AE901" s="545"/>
      <c r="AF901" s="545"/>
      <c r="AG901" s="545"/>
      <c r="AH901" s="547"/>
      <c r="AI901" s="547"/>
      <c r="AJ901" s="547"/>
      <c r="AK901" s="557"/>
      <c r="AL901" s="557"/>
      <c r="AM901" s="557"/>
      <c r="AN901" s="545"/>
      <c r="AO901" s="547"/>
    </row>
    <row r="902" spans="2:41" ht="35.1" hidden="1" customHeight="1" x14ac:dyDescent="0.25">
      <c r="B902" s="508">
        <v>894</v>
      </c>
      <c r="C902" s="545" t="s">
        <v>203</v>
      </c>
      <c r="D902" s="549" t="s">
        <v>3263</v>
      </c>
      <c r="E902" s="551"/>
      <c r="F902" s="555"/>
      <c r="G902" s="551"/>
      <c r="H902" s="508" t="s">
        <v>3264</v>
      </c>
      <c r="I902" s="513" t="s">
        <v>3810</v>
      </c>
      <c r="J902" s="551" t="s">
        <v>75</v>
      </c>
      <c r="K902" s="556"/>
      <c r="L902" s="545" t="s">
        <v>144</v>
      </c>
      <c r="M902" s="545" t="s">
        <v>3636</v>
      </c>
      <c r="N902" s="545" t="s">
        <v>606</v>
      </c>
      <c r="O902" s="508" t="s">
        <v>179</v>
      </c>
      <c r="P902" s="519">
        <v>1.2</v>
      </c>
      <c r="Q902" s="519">
        <v>1.1000000000000001</v>
      </c>
      <c r="R902" s="545" t="s">
        <v>774</v>
      </c>
      <c r="S902" s="519">
        <v>1.4</v>
      </c>
      <c r="T902" s="545" t="s">
        <v>172</v>
      </c>
      <c r="U902" s="519"/>
      <c r="V902" s="545"/>
      <c r="W902" s="546"/>
      <c r="X902" s="545"/>
      <c r="Y902" s="519"/>
      <c r="Z902" s="519"/>
      <c r="AA902" s="545"/>
      <c r="AB902" s="545"/>
      <c r="AC902" s="545"/>
      <c r="AD902" s="545"/>
      <c r="AE902" s="545"/>
      <c r="AF902" s="545"/>
      <c r="AG902" s="545"/>
      <c r="AH902" s="547"/>
      <c r="AI902" s="547"/>
      <c r="AJ902" s="547"/>
      <c r="AK902" s="557"/>
      <c r="AL902" s="557"/>
      <c r="AM902" s="557"/>
      <c r="AN902" s="545"/>
      <c r="AO902" s="547"/>
    </row>
    <row r="903" spans="2:41" ht="35.1" hidden="1" customHeight="1" x14ac:dyDescent="0.25">
      <c r="B903" s="508">
        <v>895</v>
      </c>
      <c r="C903" s="545" t="s">
        <v>203</v>
      </c>
      <c r="D903" s="549" t="s">
        <v>3255</v>
      </c>
      <c r="E903" s="551"/>
      <c r="F903" s="555"/>
      <c r="G903" s="551"/>
      <c r="H903" s="508" t="s">
        <v>3254</v>
      </c>
      <c r="I903" s="513" t="s">
        <v>3810</v>
      </c>
      <c r="J903" s="551" t="s">
        <v>75</v>
      </c>
      <c r="K903" s="556"/>
      <c r="L903" s="545" t="s">
        <v>144</v>
      </c>
      <c r="M903" s="545" t="s">
        <v>3636</v>
      </c>
      <c r="N903" s="545" t="s">
        <v>152</v>
      </c>
      <c r="O903" s="508" t="s">
        <v>179</v>
      </c>
      <c r="P903" s="519">
        <v>1.2</v>
      </c>
      <c r="Q903" s="519">
        <v>1.2</v>
      </c>
      <c r="R903" s="545"/>
      <c r="S903" s="519"/>
      <c r="T903" s="545" t="s">
        <v>172</v>
      </c>
      <c r="U903" s="519"/>
      <c r="V903" s="545"/>
      <c r="W903" s="546"/>
      <c r="X903" s="545"/>
      <c r="Y903" s="519"/>
      <c r="Z903" s="519"/>
      <c r="AA903" s="545"/>
      <c r="AB903" s="545"/>
      <c r="AC903" s="545"/>
      <c r="AD903" s="545"/>
      <c r="AE903" s="545"/>
      <c r="AF903" s="545"/>
      <c r="AG903" s="545"/>
      <c r="AH903" s="547"/>
      <c r="AI903" s="547"/>
      <c r="AJ903" s="547"/>
      <c r="AK903" s="557"/>
      <c r="AL903" s="557"/>
      <c r="AM903" s="557"/>
      <c r="AN903" s="545"/>
      <c r="AO903" s="547"/>
    </row>
    <row r="904" spans="2:41" ht="35.1" hidden="1" customHeight="1" x14ac:dyDescent="0.25">
      <c r="B904" s="508">
        <v>896</v>
      </c>
      <c r="C904" s="545" t="s">
        <v>203</v>
      </c>
      <c r="D904" s="550" t="s">
        <v>2046</v>
      </c>
      <c r="E904" s="551"/>
      <c r="F904" s="572">
        <v>42030</v>
      </c>
      <c r="G904" s="545"/>
      <c r="H904" s="516" t="s">
        <v>1648</v>
      </c>
      <c r="I904" s="513" t="s">
        <v>3810</v>
      </c>
      <c r="J904" s="516" t="s">
        <v>75</v>
      </c>
      <c r="K904" s="556"/>
      <c r="L904" s="545" t="s">
        <v>144</v>
      </c>
      <c r="M904" s="508" t="s">
        <v>3637</v>
      </c>
      <c r="N904" s="545" t="s">
        <v>152</v>
      </c>
      <c r="O904" s="508" t="s">
        <v>179</v>
      </c>
      <c r="P904" s="519">
        <v>1.2</v>
      </c>
      <c r="Q904" s="519">
        <v>0.5</v>
      </c>
      <c r="R904" s="545" t="s">
        <v>815</v>
      </c>
      <c r="S904" s="519">
        <v>0.5</v>
      </c>
      <c r="T904" s="545" t="s">
        <v>172</v>
      </c>
      <c r="U904" s="519"/>
      <c r="V904" s="545"/>
      <c r="W904" s="546"/>
      <c r="X904" s="545"/>
      <c r="Y904" s="519"/>
      <c r="Z904" s="519"/>
      <c r="AA904" s="545"/>
      <c r="AB904" s="545"/>
      <c r="AC904" s="545"/>
      <c r="AD904" s="545"/>
      <c r="AE904" s="545"/>
      <c r="AF904" s="545"/>
      <c r="AG904" s="545"/>
      <c r="AH904" s="547"/>
      <c r="AI904" s="547"/>
      <c r="AJ904" s="547"/>
      <c r="AK904" s="557"/>
      <c r="AL904" s="557"/>
      <c r="AM904" s="557"/>
      <c r="AN904" s="545"/>
      <c r="AO904" s="547"/>
    </row>
    <row r="905" spans="2:41" ht="35.1" hidden="1" customHeight="1" x14ac:dyDescent="0.25">
      <c r="B905" s="508">
        <v>897</v>
      </c>
      <c r="C905" s="545" t="s">
        <v>203</v>
      </c>
      <c r="D905" s="567" t="s">
        <v>2045</v>
      </c>
      <c r="E905" s="551"/>
      <c r="F905" s="511">
        <v>42030</v>
      </c>
      <c r="G905" s="545"/>
      <c r="H905" s="516" t="s">
        <v>1648</v>
      </c>
      <c r="I905" s="513" t="s">
        <v>3810</v>
      </c>
      <c r="J905" s="516" t="s">
        <v>75</v>
      </c>
      <c r="K905" s="556"/>
      <c r="L905" s="545" t="s">
        <v>144</v>
      </c>
      <c r="M905" s="508" t="s">
        <v>3637</v>
      </c>
      <c r="N905" s="545" t="s">
        <v>606</v>
      </c>
      <c r="O905" s="545" t="s">
        <v>180</v>
      </c>
      <c r="P905" s="519">
        <v>1.5</v>
      </c>
      <c r="Q905" s="519">
        <v>1.2</v>
      </c>
      <c r="R905" s="545" t="s">
        <v>774</v>
      </c>
      <c r="S905" s="519">
        <v>1.7</v>
      </c>
      <c r="T905" s="545" t="s">
        <v>172</v>
      </c>
      <c r="U905" s="519"/>
      <c r="V905" s="545"/>
      <c r="W905" s="546"/>
      <c r="X905" s="545"/>
      <c r="Y905" s="519"/>
      <c r="Z905" s="519"/>
      <c r="AA905" s="545"/>
      <c r="AB905" s="545"/>
      <c r="AC905" s="545"/>
      <c r="AD905" s="545"/>
      <c r="AE905" s="545"/>
      <c r="AF905" s="545"/>
      <c r="AG905" s="545"/>
      <c r="AH905" s="547"/>
      <c r="AI905" s="547"/>
      <c r="AJ905" s="547"/>
      <c r="AK905" s="557"/>
      <c r="AL905" s="557"/>
      <c r="AM905" s="557"/>
      <c r="AN905" s="545"/>
      <c r="AO905" s="547"/>
    </row>
    <row r="906" spans="2:41" ht="35.1" hidden="1" customHeight="1" x14ac:dyDescent="0.25">
      <c r="B906" s="508">
        <v>898</v>
      </c>
      <c r="C906" s="545" t="s">
        <v>203</v>
      </c>
      <c r="D906" s="549" t="s">
        <v>2041</v>
      </c>
      <c r="E906" s="551"/>
      <c r="F906" s="555"/>
      <c r="G906" s="545"/>
      <c r="H906" s="508" t="s">
        <v>1801</v>
      </c>
      <c r="I906" s="513" t="s">
        <v>3810</v>
      </c>
      <c r="J906" s="551" t="s">
        <v>75</v>
      </c>
      <c r="K906" s="556"/>
      <c r="L906" s="545" t="s">
        <v>144</v>
      </c>
      <c r="M906" s="545" t="s">
        <v>3636</v>
      </c>
      <c r="N906" s="545" t="s">
        <v>606</v>
      </c>
      <c r="O906" s="545" t="s">
        <v>179</v>
      </c>
      <c r="P906" s="519">
        <v>1.2</v>
      </c>
      <c r="Q906" s="519">
        <v>1.1000000000000001</v>
      </c>
      <c r="R906" s="545" t="s">
        <v>775</v>
      </c>
      <c r="S906" s="519">
        <v>1.2</v>
      </c>
      <c r="T906" s="545" t="s">
        <v>172</v>
      </c>
      <c r="U906" s="519"/>
      <c r="V906" s="545"/>
      <c r="W906" s="546"/>
      <c r="X906" s="545"/>
      <c r="Y906" s="519"/>
      <c r="Z906" s="519"/>
      <c r="AA906" s="545"/>
      <c r="AB906" s="545"/>
      <c r="AC906" s="545"/>
      <c r="AD906" s="545"/>
      <c r="AE906" s="545"/>
      <c r="AF906" s="545"/>
      <c r="AG906" s="545"/>
      <c r="AH906" s="547"/>
      <c r="AI906" s="547"/>
      <c r="AJ906" s="547"/>
      <c r="AK906" s="557"/>
      <c r="AL906" s="557"/>
      <c r="AM906" s="557"/>
      <c r="AN906" s="545"/>
      <c r="AO906" s="547"/>
    </row>
    <row r="907" spans="2:41" ht="35.1" hidden="1" customHeight="1" x14ac:dyDescent="0.25">
      <c r="B907" s="508">
        <v>899</v>
      </c>
      <c r="C907" s="545" t="s">
        <v>203</v>
      </c>
      <c r="D907" s="549" t="s">
        <v>2040</v>
      </c>
      <c r="E907" s="551"/>
      <c r="F907" s="555"/>
      <c r="G907" s="545"/>
      <c r="H907" s="508" t="s">
        <v>1801</v>
      </c>
      <c r="I907" s="513" t="s">
        <v>3810</v>
      </c>
      <c r="J907" s="551" t="s">
        <v>75</v>
      </c>
      <c r="K907" s="556"/>
      <c r="L907" s="545" t="s">
        <v>144</v>
      </c>
      <c r="M907" s="545" t="s">
        <v>3636</v>
      </c>
      <c r="N907" s="545" t="s">
        <v>605</v>
      </c>
      <c r="O907" s="545" t="s">
        <v>178</v>
      </c>
      <c r="P907" s="519">
        <v>0.9</v>
      </c>
      <c r="Q907" s="519">
        <v>0.6</v>
      </c>
      <c r="R907" s="545" t="s">
        <v>772</v>
      </c>
      <c r="S907" s="519">
        <v>1</v>
      </c>
      <c r="T907" s="545" t="s">
        <v>172</v>
      </c>
      <c r="U907" s="519"/>
      <c r="V907" s="545"/>
      <c r="W907" s="546"/>
      <c r="X907" s="545"/>
      <c r="Y907" s="519"/>
      <c r="Z907" s="519"/>
      <c r="AA907" s="545"/>
      <c r="AB907" s="545"/>
      <c r="AC907" s="545"/>
      <c r="AD907" s="545"/>
      <c r="AE907" s="545"/>
      <c r="AF907" s="545"/>
      <c r="AG907" s="545"/>
      <c r="AH907" s="547"/>
      <c r="AI907" s="547"/>
      <c r="AJ907" s="547"/>
      <c r="AK907" s="557"/>
      <c r="AL907" s="557"/>
      <c r="AM907" s="557"/>
      <c r="AN907" s="545"/>
      <c r="AO907" s="547"/>
    </row>
    <row r="908" spans="2:41" ht="35.1" hidden="1" customHeight="1" x14ac:dyDescent="0.25">
      <c r="B908" s="508">
        <v>900</v>
      </c>
      <c r="C908" s="545" t="s">
        <v>203</v>
      </c>
      <c r="D908" s="549" t="s">
        <v>2042</v>
      </c>
      <c r="E908" s="551"/>
      <c r="F908" s="555"/>
      <c r="G908" s="545"/>
      <c r="H908" s="508" t="s">
        <v>1801</v>
      </c>
      <c r="I908" s="513" t="s">
        <v>3810</v>
      </c>
      <c r="J908" s="551" t="s">
        <v>75</v>
      </c>
      <c r="K908" s="556"/>
      <c r="L908" s="545" t="s">
        <v>144</v>
      </c>
      <c r="M908" s="545" t="s">
        <v>3636</v>
      </c>
      <c r="N908" s="545" t="s">
        <v>154</v>
      </c>
      <c r="O908" s="508" t="s">
        <v>179</v>
      </c>
      <c r="P908" s="519">
        <v>1.2</v>
      </c>
      <c r="Q908" s="519">
        <v>1.1000000000000001</v>
      </c>
      <c r="R908" s="545" t="s">
        <v>775</v>
      </c>
      <c r="S908" s="519">
        <v>1.2</v>
      </c>
      <c r="T908" s="545" t="s">
        <v>172</v>
      </c>
      <c r="U908" s="519"/>
      <c r="V908" s="545"/>
      <c r="W908" s="546"/>
      <c r="X908" s="545"/>
      <c r="Y908" s="519"/>
      <c r="Z908" s="519"/>
      <c r="AA908" s="545"/>
      <c r="AB908" s="545"/>
      <c r="AC908" s="545"/>
      <c r="AD908" s="545"/>
      <c r="AE908" s="545"/>
      <c r="AF908" s="545"/>
      <c r="AG908" s="545"/>
      <c r="AH908" s="547"/>
      <c r="AI908" s="547"/>
      <c r="AJ908" s="547"/>
      <c r="AK908" s="557"/>
      <c r="AL908" s="557"/>
      <c r="AM908" s="557"/>
      <c r="AN908" s="545"/>
      <c r="AO908" s="547"/>
    </row>
    <row r="909" spans="2:41" ht="35.1" hidden="1" customHeight="1" x14ac:dyDescent="0.25">
      <c r="B909" s="508">
        <v>901</v>
      </c>
      <c r="C909" s="545" t="s">
        <v>203</v>
      </c>
      <c r="D909" s="549" t="s">
        <v>2043</v>
      </c>
      <c r="E909" s="551"/>
      <c r="F909" s="555"/>
      <c r="G909" s="545"/>
      <c r="H909" s="508" t="s">
        <v>1801</v>
      </c>
      <c r="I909" s="513" t="s">
        <v>3810</v>
      </c>
      <c r="J909" s="551" t="s">
        <v>75</v>
      </c>
      <c r="K909" s="556"/>
      <c r="L909" s="545" t="s">
        <v>144</v>
      </c>
      <c r="M909" s="545" t="s">
        <v>3636</v>
      </c>
      <c r="N909" s="545" t="s">
        <v>153</v>
      </c>
      <c r="O909" s="545" t="s">
        <v>178</v>
      </c>
      <c r="P909" s="519">
        <v>0.9</v>
      </c>
      <c r="Q909" s="519">
        <v>0.5</v>
      </c>
      <c r="R909" s="545" t="s">
        <v>772</v>
      </c>
      <c r="S909" s="519">
        <v>1</v>
      </c>
      <c r="T909" s="545" t="s">
        <v>172</v>
      </c>
      <c r="U909" s="519"/>
      <c r="V909" s="545"/>
      <c r="W909" s="546"/>
      <c r="X909" s="545"/>
      <c r="Y909" s="519"/>
      <c r="Z909" s="519"/>
      <c r="AA909" s="545"/>
      <c r="AB909" s="545"/>
      <c r="AC909" s="545"/>
      <c r="AD909" s="545"/>
      <c r="AE909" s="545"/>
      <c r="AF909" s="545"/>
      <c r="AG909" s="545"/>
      <c r="AH909" s="547"/>
      <c r="AI909" s="547"/>
      <c r="AJ909" s="547"/>
      <c r="AK909" s="557"/>
      <c r="AL909" s="557"/>
      <c r="AM909" s="557"/>
      <c r="AN909" s="545"/>
      <c r="AO909" s="547"/>
    </row>
    <row r="910" spans="2:41" ht="35.1" hidden="1" customHeight="1" x14ac:dyDescent="0.25">
      <c r="B910" s="508">
        <v>902</v>
      </c>
      <c r="C910" s="545" t="s">
        <v>203</v>
      </c>
      <c r="D910" s="549" t="s">
        <v>3355</v>
      </c>
      <c r="E910" s="551"/>
      <c r="F910" s="572"/>
      <c r="G910" s="545"/>
      <c r="H910" s="516" t="s">
        <v>3354</v>
      </c>
      <c r="I910" s="513" t="s">
        <v>3810</v>
      </c>
      <c r="J910" s="516" t="s">
        <v>75</v>
      </c>
      <c r="K910" s="556"/>
      <c r="L910" s="545" t="s">
        <v>144</v>
      </c>
      <c r="M910" s="545" t="s">
        <v>3637</v>
      </c>
      <c r="N910" s="545" t="s">
        <v>605</v>
      </c>
      <c r="O910" s="545" t="s">
        <v>179</v>
      </c>
      <c r="P910" s="519">
        <v>1.3</v>
      </c>
      <c r="Q910" s="519">
        <v>1.2</v>
      </c>
      <c r="R910" s="545" t="s">
        <v>795</v>
      </c>
      <c r="S910" s="519">
        <v>2.1</v>
      </c>
      <c r="T910" s="545" t="s">
        <v>172</v>
      </c>
      <c r="U910" s="519"/>
      <c r="V910" s="545"/>
      <c r="W910" s="546"/>
      <c r="X910" s="545"/>
      <c r="Y910" s="519"/>
      <c r="Z910" s="519"/>
      <c r="AA910" s="545"/>
      <c r="AB910" s="545"/>
      <c r="AC910" s="545"/>
      <c r="AD910" s="545"/>
      <c r="AE910" s="545"/>
      <c r="AF910" s="545"/>
      <c r="AG910" s="545"/>
      <c r="AH910" s="547"/>
      <c r="AI910" s="547"/>
      <c r="AJ910" s="547"/>
      <c r="AK910" s="557"/>
      <c r="AL910" s="557"/>
      <c r="AM910" s="557"/>
      <c r="AN910" s="545"/>
      <c r="AO910" s="547"/>
    </row>
    <row r="911" spans="2:41" ht="35.1" hidden="1" customHeight="1" x14ac:dyDescent="0.25">
      <c r="B911" s="508">
        <v>903</v>
      </c>
      <c r="C911" s="545" t="s">
        <v>203</v>
      </c>
      <c r="D911" s="549" t="s">
        <v>3356</v>
      </c>
      <c r="E911" s="551"/>
      <c r="F911" s="572"/>
      <c r="G911" s="545"/>
      <c r="H911" s="516" t="s">
        <v>3358</v>
      </c>
      <c r="I911" s="513" t="s">
        <v>3810</v>
      </c>
      <c r="J911" s="516" t="s">
        <v>75</v>
      </c>
      <c r="K911" s="556"/>
      <c r="L911" s="545" t="s">
        <v>144</v>
      </c>
      <c r="M911" s="545" t="s">
        <v>3637</v>
      </c>
      <c r="N911" s="545" t="s">
        <v>154</v>
      </c>
      <c r="O911" s="545" t="s">
        <v>179</v>
      </c>
      <c r="P911" s="519">
        <v>1.3</v>
      </c>
      <c r="Q911" s="519">
        <v>1.2</v>
      </c>
      <c r="R911" s="545" t="s">
        <v>774</v>
      </c>
      <c r="S911" s="519">
        <v>1.6</v>
      </c>
      <c r="T911" s="545" t="s">
        <v>172</v>
      </c>
      <c r="U911" s="519"/>
      <c r="V911" s="545"/>
      <c r="W911" s="546"/>
      <c r="X911" s="545"/>
      <c r="Y911" s="519"/>
      <c r="Z911" s="519"/>
      <c r="AA911" s="545"/>
      <c r="AB911" s="545"/>
      <c r="AC911" s="545"/>
      <c r="AD911" s="545"/>
      <c r="AE911" s="545"/>
      <c r="AF911" s="545"/>
      <c r="AG911" s="545"/>
      <c r="AH911" s="547"/>
      <c r="AI911" s="547"/>
      <c r="AJ911" s="547"/>
      <c r="AK911" s="557"/>
      <c r="AL911" s="557"/>
      <c r="AM911" s="557"/>
      <c r="AN911" s="545"/>
      <c r="AO911" s="547"/>
    </row>
    <row r="912" spans="2:41" ht="35.1" hidden="1" customHeight="1" x14ac:dyDescent="0.25">
      <c r="B912" s="508">
        <v>904</v>
      </c>
      <c r="C912" s="545" t="s">
        <v>203</v>
      </c>
      <c r="D912" s="549" t="s">
        <v>3357</v>
      </c>
      <c r="E912" s="551"/>
      <c r="F912" s="572"/>
      <c r="G912" s="545"/>
      <c r="H912" s="516" t="s">
        <v>3359</v>
      </c>
      <c r="I912" s="513" t="s">
        <v>3810</v>
      </c>
      <c r="J912" s="516" t="s">
        <v>75</v>
      </c>
      <c r="K912" s="556"/>
      <c r="L912" s="545" t="s">
        <v>144</v>
      </c>
      <c r="M912" s="545" t="s">
        <v>3637</v>
      </c>
      <c r="N912" s="545" t="s">
        <v>154</v>
      </c>
      <c r="O912" s="545" t="s">
        <v>180</v>
      </c>
      <c r="P912" s="519">
        <v>1.4</v>
      </c>
      <c r="Q912" s="519">
        <v>1.3</v>
      </c>
      <c r="R912" s="545" t="s">
        <v>774</v>
      </c>
      <c r="S912" s="519">
        <v>1.5</v>
      </c>
      <c r="T912" s="545" t="s">
        <v>172</v>
      </c>
      <c r="U912" s="519"/>
      <c r="V912" s="545"/>
      <c r="W912" s="546"/>
      <c r="X912" s="545"/>
      <c r="Y912" s="519"/>
      <c r="Z912" s="519"/>
      <c r="AA912" s="545"/>
      <c r="AB912" s="545"/>
      <c r="AC912" s="545"/>
      <c r="AD912" s="545"/>
      <c r="AE912" s="545"/>
      <c r="AF912" s="545"/>
      <c r="AG912" s="545"/>
      <c r="AH912" s="547"/>
      <c r="AI912" s="547"/>
      <c r="AJ912" s="547"/>
      <c r="AK912" s="557"/>
      <c r="AL912" s="557"/>
      <c r="AM912" s="557"/>
      <c r="AN912" s="545"/>
      <c r="AO912" s="547"/>
    </row>
    <row r="913" spans="2:41" ht="35.1" hidden="1" customHeight="1" x14ac:dyDescent="0.25">
      <c r="B913" s="508">
        <v>905</v>
      </c>
      <c r="C913" s="545" t="s">
        <v>203</v>
      </c>
      <c r="D913" s="549" t="s">
        <v>3352</v>
      </c>
      <c r="E913" s="551"/>
      <c r="F913" s="572"/>
      <c r="G913" s="545"/>
      <c r="H913" s="516" t="s">
        <v>3354</v>
      </c>
      <c r="I913" s="513" t="s">
        <v>3810</v>
      </c>
      <c r="J913" s="516" t="s">
        <v>75</v>
      </c>
      <c r="K913" s="556"/>
      <c r="L913" s="545" t="s">
        <v>144</v>
      </c>
      <c r="M913" s="545" t="s">
        <v>3637</v>
      </c>
      <c r="N913" s="545" t="s">
        <v>152</v>
      </c>
      <c r="O913" s="545" t="s">
        <v>179</v>
      </c>
      <c r="P913" s="519">
        <v>1.3</v>
      </c>
      <c r="Q913" s="519">
        <v>1.2</v>
      </c>
      <c r="R913" s="545"/>
      <c r="S913" s="519"/>
      <c r="T913" s="545" t="s">
        <v>172</v>
      </c>
      <c r="U913" s="519"/>
      <c r="V913" s="545"/>
      <c r="W913" s="546"/>
      <c r="X913" s="545"/>
      <c r="Y913" s="519"/>
      <c r="Z913" s="519"/>
      <c r="AA913" s="545"/>
      <c r="AB913" s="545"/>
      <c r="AC913" s="545"/>
      <c r="AD913" s="545"/>
      <c r="AE913" s="545"/>
      <c r="AF913" s="545"/>
      <c r="AG913" s="545"/>
      <c r="AH913" s="547"/>
      <c r="AI913" s="547"/>
      <c r="AJ913" s="547"/>
      <c r="AK913" s="557"/>
      <c r="AL913" s="557"/>
      <c r="AM913" s="557"/>
      <c r="AN913" s="545"/>
      <c r="AO913" s="547"/>
    </row>
    <row r="914" spans="2:41" ht="35.1" hidden="1" customHeight="1" x14ac:dyDescent="0.25">
      <c r="B914" s="508">
        <v>906</v>
      </c>
      <c r="C914" s="545" t="s">
        <v>203</v>
      </c>
      <c r="D914" s="549" t="s">
        <v>3353</v>
      </c>
      <c r="E914" s="551"/>
      <c r="F914" s="572"/>
      <c r="G914" s="545"/>
      <c r="H914" s="516" t="s">
        <v>3358</v>
      </c>
      <c r="I914" s="513" t="s">
        <v>3810</v>
      </c>
      <c r="J914" s="516" t="s">
        <v>75</v>
      </c>
      <c r="K914" s="556"/>
      <c r="L914" s="545" t="s">
        <v>144</v>
      </c>
      <c r="M914" s="545" t="s">
        <v>3637</v>
      </c>
      <c r="N914" s="545" t="s">
        <v>153</v>
      </c>
      <c r="O914" s="545" t="s">
        <v>179</v>
      </c>
      <c r="P914" s="519">
        <v>1.2</v>
      </c>
      <c r="Q914" s="519">
        <v>1</v>
      </c>
      <c r="R914" s="545" t="s">
        <v>795</v>
      </c>
      <c r="S914" s="519">
        <v>2.1</v>
      </c>
      <c r="T914" s="545" t="s">
        <v>172</v>
      </c>
      <c r="U914" s="519"/>
      <c r="V914" s="545"/>
      <c r="W914" s="546"/>
      <c r="X914" s="545"/>
      <c r="Y914" s="519"/>
      <c r="Z914" s="519"/>
      <c r="AA914" s="545"/>
      <c r="AB914" s="545"/>
      <c r="AC914" s="545"/>
      <c r="AD914" s="545"/>
      <c r="AE914" s="545"/>
      <c r="AF914" s="545"/>
      <c r="AG914" s="545"/>
      <c r="AH914" s="547"/>
      <c r="AI914" s="547"/>
      <c r="AJ914" s="547"/>
      <c r="AK914" s="557"/>
      <c r="AL914" s="557"/>
      <c r="AM914" s="557"/>
      <c r="AN914" s="545"/>
      <c r="AO914" s="547"/>
    </row>
    <row r="915" spans="2:41" ht="35.1" hidden="1" customHeight="1" x14ac:dyDescent="0.25">
      <c r="B915" s="508">
        <v>907</v>
      </c>
      <c r="C915" s="545" t="s">
        <v>203</v>
      </c>
      <c r="D915" s="580" t="s">
        <v>3821</v>
      </c>
      <c r="E915" s="581"/>
      <c r="F915" s="572"/>
      <c r="G915" s="545"/>
      <c r="H915" s="566" t="s">
        <v>3820</v>
      </c>
      <c r="I915" s="513" t="s">
        <v>3810</v>
      </c>
      <c r="J915" s="516" t="s">
        <v>75</v>
      </c>
      <c r="K915" s="556"/>
      <c r="L915" s="545" t="s">
        <v>144</v>
      </c>
      <c r="M915" s="545"/>
      <c r="N915" s="545" t="s">
        <v>605</v>
      </c>
      <c r="O915" s="545" t="s">
        <v>179</v>
      </c>
      <c r="P915" s="519">
        <v>1.2</v>
      </c>
      <c r="Q915" s="519">
        <v>1.1000000000000001</v>
      </c>
      <c r="R915" s="545" t="s">
        <v>774</v>
      </c>
      <c r="S915" s="519">
        <v>1.4</v>
      </c>
      <c r="T915" s="545" t="s">
        <v>172</v>
      </c>
      <c r="U915" s="519"/>
      <c r="V915" s="545"/>
      <c r="W915" s="546"/>
      <c r="X915" s="545"/>
      <c r="Y915" s="519"/>
      <c r="Z915" s="519"/>
      <c r="AA915" s="545"/>
      <c r="AB915" s="545"/>
      <c r="AC915" s="545"/>
      <c r="AD915" s="545"/>
      <c r="AE915" s="545"/>
      <c r="AF915" s="545"/>
      <c r="AG915" s="545"/>
      <c r="AH915" s="547"/>
      <c r="AI915" s="547"/>
      <c r="AJ915" s="547"/>
      <c r="AK915" s="557"/>
      <c r="AL915" s="557"/>
      <c r="AM915" s="557"/>
      <c r="AN915" s="545"/>
      <c r="AO915" s="547"/>
    </row>
    <row r="916" spans="2:41" ht="35.1" hidden="1" customHeight="1" x14ac:dyDescent="0.25">
      <c r="B916" s="508">
        <v>908</v>
      </c>
      <c r="C916" s="545" t="s">
        <v>203</v>
      </c>
      <c r="D916" s="580" t="s">
        <v>3818</v>
      </c>
      <c r="E916" s="581"/>
      <c r="F916" s="572"/>
      <c r="G916" s="545"/>
      <c r="H916" s="566" t="s">
        <v>3819</v>
      </c>
      <c r="I916" s="513" t="s">
        <v>3810</v>
      </c>
      <c r="J916" s="516" t="s">
        <v>75</v>
      </c>
      <c r="K916" s="556"/>
      <c r="L916" s="545" t="s">
        <v>144</v>
      </c>
      <c r="M916" s="545" t="s">
        <v>3636</v>
      </c>
      <c r="N916" s="545" t="s">
        <v>152</v>
      </c>
      <c r="O916" s="545" t="s">
        <v>179</v>
      </c>
      <c r="P916" s="519">
        <v>1.3</v>
      </c>
      <c r="Q916" s="519">
        <v>1.2</v>
      </c>
      <c r="R916" s="545"/>
      <c r="S916" s="519"/>
      <c r="T916" s="545" t="s">
        <v>172</v>
      </c>
      <c r="U916" s="519"/>
      <c r="V916" s="545"/>
      <c r="W916" s="546"/>
      <c r="X916" s="545"/>
      <c r="Y916" s="519"/>
      <c r="Z916" s="519"/>
      <c r="AA916" s="545"/>
      <c r="AB916" s="545"/>
      <c r="AC916" s="545"/>
      <c r="AD916" s="545"/>
      <c r="AE916" s="545"/>
      <c r="AF916" s="545"/>
      <c r="AG916" s="545"/>
      <c r="AH916" s="547"/>
      <c r="AI916" s="547"/>
      <c r="AJ916" s="547"/>
      <c r="AK916" s="557"/>
      <c r="AL916" s="557"/>
      <c r="AM916" s="557"/>
      <c r="AN916" s="545"/>
      <c r="AO916" s="547"/>
    </row>
    <row r="917" spans="2:41" ht="35.1" hidden="1" customHeight="1" x14ac:dyDescent="0.25">
      <c r="B917" s="508">
        <v>909</v>
      </c>
      <c r="C917" s="508" t="s">
        <v>203</v>
      </c>
      <c r="D917" s="509"/>
      <c r="E917" s="542"/>
      <c r="F917" s="511"/>
      <c r="G917" s="516"/>
      <c r="H917" s="544" t="s">
        <v>2247</v>
      </c>
      <c r="I917" s="513" t="s">
        <v>3810</v>
      </c>
      <c r="J917" s="551" t="s">
        <v>75</v>
      </c>
      <c r="K917" s="515"/>
      <c r="L917" s="508" t="s">
        <v>144</v>
      </c>
      <c r="M917" s="545" t="s">
        <v>3636</v>
      </c>
      <c r="N917" s="508" t="s">
        <v>153</v>
      </c>
      <c r="O917" s="508" t="s">
        <v>177</v>
      </c>
      <c r="P917" s="519">
        <v>0.8</v>
      </c>
      <c r="Q917" s="517">
        <v>0.7</v>
      </c>
      <c r="R917" s="508" t="s">
        <v>774</v>
      </c>
      <c r="S917" s="517">
        <v>1.4</v>
      </c>
      <c r="T917" s="508" t="s">
        <v>172</v>
      </c>
      <c r="U917" s="519">
        <v>0.9</v>
      </c>
      <c r="V917" s="545">
        <v>28</v>
      </c>
      <c r="W917" s="546">
        <v>40</v>
      </c>
      <c r="X917" s="508"/>
      <c r="Y917" s="517"/>
      <c r="Z917" s="519"/>
      <c r="AA917" s="508"/>
      <c r="AB917" s="508" t="s">
        <v>166</v>
      </c>
      <c r="AC917" s="508"/>
      <c r="AD917" s="508"/>
      <c r="AE917" s="508"/>
      <c r="AF917" s="508"/>
      <c r="AG917" s="508"/>
      <c r="AH917" s="520"/>
      <c r="AI917" s="520"/>
      <c r="AJ917" s="520"/>
      <c r="AK917" s="521"/>
      <c r="AL917" s="521"/>
      <c r="AM917" s="521"/>
      <c r="AN917" s="545" t="s">
        <v>447</v>
      </c>
      <c r="AO917" s="520"/>
    </row>
    <row r="918" spans="2:41" ht="35.1" hidden="1" customHeight="1" x14ac:dyDescent="0.25">
      <c r="B918" s="508">
        <v>910</v>
      </c>
      <c r="C918" s="545" t="s">
        <v>203</v>
      </c>
      <c r="D918" s="567" t="s">
        <v>115</v>
      </c>
      <c r="E918" s="551"/>
      <c r="F918" s="555">
        <v>40451</v>
      </c>
      <c r="G918" s="545"/>
      <c r="H918" s="551" t="s">
        <v>116</v>
      </c>
      <c r="I918" s="513" t="s">
        <v>3810</v>
      </c>
      <c r="J918" s="551" t="s">
        <v>117</v>
      </c>
      <c r="K918" s="556"/>
      <c r="L918" s="545" t="s">
        <v>143</v>
      </c>
      <c r="M918" s="545" t="s">
        <v>3636</v>
      </c>
      <c r="N918" s="545"/>
      <c r="O918" s="545"/>
      <c r="P918" s="519"/>
      <c r="Q918" s="519"/>
      <c r="R918" s="508"/>
      <c r="S918" s="519"/>
      <c r="T918" s="545"/>
      <c r="U918" s="519"/>
      <c r="V918" s="545"/>
      <c r="W918" s="546"/>
      <c r="X918" s="545"/>
      <c r="Y918" s="519"/>
      <c r="Z918" s="519">
        <f>W918/3</f>
        <v>0</v>
      </c>
      <c r="AA918" s="545">
        <v>0</v>
      </c>
      <c r="AB918" s="545"/>
      <c r="AC918" s="545"/>
      <c r="AD918" s="545"/>
      <c r="AE918" s="545"/>
      <c r="AF918" s="545"/>
      <c r="AG918" s="545"/>
      <c r="AH918" s="547"/>
      <c r="AI918" s="547"/>
      <c r="AJ918" s="547"/>
      <c r="AK918" s="557"/>
      <c r="AL918" s="557"/>
      <c r="AM918" s="557"/>
      <c r="AN918" s="545" t="s">
        <v>447</v>
      </c>
      <c r="AO918" s="547"/>
    </row>
    <row r="919" spans="2:41" ht="35.1" hidden="1" customHeight="1" x14ac:dyDescent="0.25">
      <c r="B919" s="508">
        <v>911</v>
      </c>
      <c r="C919" s="545" t="s">
        <v>203</v>
      </c>
      <c r="D919" s="549" t="s">
        <v>1016</v>
      </c>
      <c r="E919" s="551"/>
      <c r="F919" s="555"/>
      <c r="G919" s="607"/>
      <c r="H919" s="551" t="s">
        <v>1015</v>
      </c>
      <c r="I919" s="513" t="s">
        <v>3810</v>
      </c>
      <c r="J919" s="551" t="s">
        <v>117</v>
      </c>
      <c r="K919" s="556"/>
      <c r="L919" s="508"/>
      <c r="M919" s="508"/>
      <c r="N919" s="545"/>
      <c r="O919" s="545"/>
      <c r="P919" s="519"/>
      <c r="Q919" s="519"/>
      <c r="R919" s="508"/>
      <c r="S919" s="519"/>
      <c r="T919" s="545"/>
      <c r="U919" s="519"/>
      <c r="V919" s="545"/>
      <c r="W919" s="546"/>
      <c r="X919" s="545"/>
      <c r="Y919" s="519"/>
      <c r="Z919" s="519"/>
      <c r="AA919" s="545"/>
      <c r="AB919" s="545"/>
      <c r="AC919" s="545"/>
      <c r="AD919" s="545"/>
      <c r="AE919" s="545"/>
      <c r="AF919" s="545"/>
      <c r="AG919" s="545"/>
      <c r="AH919" s="547"/>
      <c r="AI919" s="547"/>
      <c r="AJ919" s="547"/>
      <c r="AK919" s="557"/>
      <c r="AL919" s="557"/>
      <c r="AM919" s="557"/>
      <c r="AN919" s="545"/>
      <c r="AO919" s="547"/>
    </row>
    <row r="920" spans="2:41" ht="35.1" hidden="1" customHeight="1" x14ac:dyDescent="0.25">
      <c r="B920" s="508">
        <v>912</v>
      </c>
      <c r="C920" s="545" t="s">
        <v>203</v>
      </c>
      <c r="D920" s="549" t="s">
        <v>1018</v>
      </c>
      <c r="E920" s="551"/>
      <c r="F920" s="555"/>
      <c r="G920" s="607"/>
      <c r="H920" s="508" t="s">
        <v>1017</v>
      </c>
      <c r="I920" s="513" t="s">
        <v>3810</v>
      </c>
      <c r="J920" s="551" t="s">
        <v>117</v>
      </c>
      <c r="K920" s="556"/>
      <c r="L920" s="508"/>
      <c r="M920" s="508"/>
      <c r="N920" s="545"/>
      <c r="O920" s="545"/>
      <c r="P920" s="519"/>
      <c r="Q920" s="519"/>
      <c r="R920" s="508"/>
      <c r="S920" s="519"/>
      <c r="T920" s="545"/>
      <c r="U920" s="519"/>
      <c r="V920" s="545"/>
      <c r="W920" s="546"/>
      <c r="X920" s="545"/>
      <c r="Y920" s="519"/>
      <c r="Z920" s="519"/>
      <c r="AA920" s="545"/>
      <c r="AB920" s="545"/>
      <c r="AC920" s="545"/>
      <c r="AD920" s="545"/>
      <c r="AE920" s="545"/>
      <c r="AF920" s="545"/>
      <c r="AG920" s="545"/>
      <c r="AH920" s="547"/>
      <c r="AI920" s="547"/>
      <c r="AJ920" s="547"/>
      <c r="AK920" s="557"/>
      <c r="AL920" s="557"/>
      <c r="AM920" s="557"/>
      <c r="AN920" s="545"/>
      <c r="AO920" s="547"/>
    </row>
    <row r="921" spans="2:41" ht="35.1" hidden="1" customHeight="1" x14ac:dyDescent="0.25">
      <c r="B921" s="508">
        <v>913</v>
      </c>
      <c r="C921" s="545" t="s">
        <v>203</v>
      </c>
      <c r="D921" s="567" t="s">
        <v>118</v>
      </c>
      <c r="E921" s="551"/>
      <c r="F921" s="555">
        <v>40597</v>
      </c>
      <c r="G921" s="607">
        <v>40737</v>
      </c>
      <c r="H921" s="551" t="s">
        <v>119</v>
      </c>
      <c r="I921" s="513" t="s">
        <v>3810</v>
      </c>
      <c r="J921" s="551" t="s">
        <v>117</v>
      </c>
      <c r="K921" s="556"/>
      <c r="L921" s="545" t="s">
        <v>143</v>
      </c>
      <c r="M921" s="565" t="s">
        <v>3636</v>
      </c>
      <c r="N921" s="545"/>
      <c r="O921" s="545"/>
      <c r="P921" s="519"/>
      <c r="Q921" s="519"/>
      <c r="R921" s="508"/>
      <c r="S921" s="519"/>
      <c r="T921" s="545"/>
      <c r="U921" s="519"/>
      <c r="V921" s="545"/>
      <c r="W921" s="546"/>
      <c r="X921" s="545"/>
      <c r="Y921" s="519"/>
      <c r="Z921" s="519">
        <f>W921/3</f>
        <v>0</v>
      </c>
      <c r="AA921" s="545">
        <v>0</v>
      </c>
      <c r="AB921" s="545"/>
      <c r="AC921" s="545"/>
      <c r="AD921" s="545"/>
      <c r="AE921" s="545"/>
      <c r="AF921" s="545"/>
      <c r="AG921" s="545"/>
      <c r="AH921" s="547"/>
      <c r="AI921" s="547"/>
      <c r="AJ921" s="547"/>
      <c r="AK921" s="557"/>
      <c r="AL921" s="557"/>
      <c r="AM921" s="557"/>
      <c r="AN921" s="545" t="s">
        <v>447</v>
      </c>
      <c r="AO921" s="547"/>
    </row>
    <row r="922" spans="2:41" ht="35.1" hidden="1" customHeight="1" x14ac:dyDescent="0.25">
      <c r="B922" s="508">
        <v>914</v>
      </c>
      <c r="C922" s="545" t="s">
        <v>203</v>
      </c>
      <c r="D922" s="567" t="s">
        <v>120</v>
      </c>
      <c r="E922" s="551"/>
      <c r="F922" s="555">
        <v>40780</v>
      </c>
      <c r="G922" s="551"/>
      <c r="H922" s="551" t="s">
        <v>121</v>
      </c>
      <c r="I922" s="513" t="s">
        <v>3810</v>
      </c>
      <c r="J922" s="551" t="s">
        <v>117</v>
      </c>
      <c r="K922" s="556"/>
      <c r="L922" s="545" t="s">
        <v>144</v>
      </c>
      <c r="M922" s="545" t="s">
        <v>3636</v>
      </c>
      <c r="N922" s="545"/>
      <c r="O922" s="545"/>
      <c r="P922" s="519"/>
      <c r="Q922" s="519"/>
      <c r="R922" s="508"/>
      <c r="S922" s="519"/>
      <c r="T922" s="545"/>
      <c r="U922" s="519"/>
      <c r="V922" s="545"/>
      <c r="W922" s="546"/>
      <c r="X922" s="545"/>
      <c r="Y922" s="519"/>
      <c r="Z922" s="519">
        <f>W922/3</f>
        <v>0</v>
      </c>
      <c r="AA922" s="545">
        <v>0</v>
      </c>
      <c r="AB922" s="545"/>
      <c r="AC922" s="545"/>
      <c r="AD922" s="545"/>
      <c r="AE922" s="545"/>
      <c r="AF922" s="545"/>
      <c r="AG922" s="545"/>
      <c r="AH922" s="547"/>
      <c r="AI922" s="547"/>
      <c r="AJ922" s="547"/>
      <c r="AK922" s="557"/>
      <c r="AL922" s="557"/>
      <c r="AM922" s="557"/>
      <c r="AN922" s="545" t="s">
        <v>447</v>
      </c>
      <c r="AO922" s="547"/>
    </row>
    <row r="923" spans="2:41" ht="35.1" hidden="1" customHeight="1" x14ac:dyDescent="0.25">
      <c r="B923" s="508">
        <v>915</v>
      </c>
      <c r="C923" s="508" t="s">
        <v>203</v>
      </c>
      <c r="D923" s="523" t="s">
        <v>2870</v>
      </c>
      <c r="E923" s="508"/>
      <c r="F923" s="511"/>
      <c r="G923" s="508"/>
      <c r="H923" s="508" t="s">
        <v>2871</v>
      </c>
      <c r="I923" s="513" t="s">
        <v>3810</v>
      </c>
      <c r="J923" s="508" t="s">
        <v>2869</v>
      </c>
      <c r="K923" s="515"/>
      <c r="L923" s="508" t="s">
        <v>523</v>
      </c>
      <c r="M923" s="545" t="s">
        <v>3636</v>
      </c>
      <c r="N923" s="508" t="s">
        <v>153</v>
      </c>
      <c r="O923" s="508" t="s">
        <v>180</v>
      </c>
      <c r="P923" s="517">
        <v>1.7</v>
      </c>
      <c r="Q923" s="517">
        <v>1.7</v>
      </c>
      <c r="R923" s="508" t="s">
        <v>776</v>
      </c>
      <c r="S923" s="517">
        <v>2.2999999999999998</v>
      </c>
      <c r="T923" s="508" t="s">
        <v>172</v>
      </c>
      <c r="U923" s="517"/>
      <c r="V923" s="508"/>
      <c r="W923" s="518"/>
      <c r="X923" s="508"/>
      <c r="Y923" s="517"/>
      <c r="Z923" s="519"/>
      <c r="AA923" s="508"/>
      <c r="AB923" s="508"/>
      <c r="AC923" s="508"/>
      <c r="AD923" s="508"/>
      <c r="AE923" s="508"/>
      <c r="AF923" s="508"/>
      <c r="AG923" s="508"/>
      <c r="AH923" s="520"/>
      <c r="AI923" s="520"/>
      <c r="AJ923" s="520"/>
      <c r="AK923" s="521"/>
      <c r="AL923" s="521"/>
      <c r="AM923" s="521"/>
      <c r="AN923" s="508"/>
      <c r="AO923" s="520"/>
    </row>
    <row r="924" spans="2:41" ht="35.1" hidden="1" customHeight="1" x14ac:dyDescent="0.25">
      <c r="B924" s="508">
        <v>916</v>
      </c>
      <c r="C924" s="508" t="s">
        <v>203</v>
      </c>
      <c r="D924" s="523" t="s">
        <v>2870</v>
      </c>
      <c r="E924" s="508"/>
      <c r="F924" s="511"/>
      <c r="G924" s="508"/>
      <c r="H924" s="508" t="s">
        <v>2871</v>
      </c>
      <c r="I924" s="513" t="s">
        <v>3810</v>
      </c>
      <c r="J924" s="508" t="s">
        <v>2869</v>
      </c>
      <c r="K924" s="515"/>
      <c r="L924" s="508" t="s">
        <v>523</v>
      </c>
      <c r="M924" s="545" t="s">
        <v>3636</v>
      </c>
      <c r="N924" s="508" t="s">
        <v>152</v>
      </c>
      <c r="O924" s="508" t="s">
        <v>180</v>
      </c>
      <c r="P924" s="517">
        <v>1.6</v>
      </c>
      <c r="Q924" s="517">
        <v>1.6</v>
      </c>
      <c r="R924" s="508" t="s">
        <v>815</v>
      </c>
      <c r="S924" s="517">
        <v>0</v>
      </c>
      <c r="T924" s="508" t="s">
        <v>172</v>
      </c>
      <c r="U924" s="517"/>
      <c r="V924" s="508"/>
      <c r="W924" s="518"/>
      <c r="X924" s="508"/>
      <c r="Y924" s="517"/>
      <c r="Z924" s="519"/>
      <c r="AA924" s="508"/>
      <c r="AB924" s="508"/>
      <c r="AC924" s="508"/>
      <c r="AD924" s="508"/>
      <c r="AE924" s="508"/>
      <c r="AF924" s="508"/>
      <c r="AG924" s="508"/>
      <c r="AH924" s="520"/>
      <c r="AI924" s="520"/>
      <c r="AJ924" s="520"/>
      <c r="AK924" s="521"/>
      <c r="AL924" s="521"/>
      <c r="AM924" s="521"/>
      <c r="AN924" s="508"/>
      <c r="AO924" s="520"/>
    </row>
    <row r="925" spans="2:41" ht="35.1" hidden="1" customHeight="1" x14ac:dyDescent="0.25">
      <c r="B925" s="508">
        <v>917</v>
      </c>
      <c r="C925" s="508" t="s">
        <v>203</v>
      </c>
      <c r="D925" s="523" t="s">
        <v>2870</v>
      </c>
      <c r="E925" s="508"/>
      <c r="F925" s="511"/>
      <c r="G925" s="508"/>
      <c r="H925" s="508" t="s">
        <v>2871</v>
      </c>
      <c r="I925" s="513" t="s">
        <v>3810</v>
      </c>
      <c r="J925" s="508" t="s">
        <v>2869</v>
      </c>
      <c r="K925" s="515"/>
      <c r="L925" s="508" t="s">
        <v>523</v>
      </c>
      <c r="M925" s="545" t="s">
        <v>3636</v>
      </c>
      <c r="N925" s="508" t="s">
        <v>605</v>
      </c>
      <c r="O925" s="508" t="s">
        <v>180</v>
      </c>
      <c r="P925" s="517">
        <v>1.7</v>
      </c>
      <c r="Q925" s="517">
        <v>1.7</v>
      </c>
      <c r="R925" s="508" t="s">
        <v>776</v>
      </c>
      <c r="S925" s="517">
        <v>2.2999999999999998</v>
      </c>
      <c r="T925" s="508" t="s">
        <v>172</v>
      </c>
      <c r="U925" s="517"/>
      <c r="V925" s="508"/>
      <c r="W925" s="518"/>
      <c r="X925" s="508"/>
      <c r="Y925" s="517"/>
      <c r="Z925" s="519"/>
      <c r="AA925" s="508"/>
      <c r="AB925" s="508"/>
      <c r="AC925" s="508"/>
      <c r="AD925" s="508"/>
      <c r="AE925" s="508"/>
      <c r="AF925" s="508"/>
      <c r="AG925" s="508"/>
      <c r="AH925" s="520"/>
      <c r="AI925" s="520"/>
      <c r="AJ925" s="520"/>
      <c r="AK925" s="521"/>
      <c r="AL925" s="521"/>
      <c r="AM925" s="521"/>
      <c r="AN925" s="508"/>
      <c r="AO925" s="520"/>
    </row>
    <row r="926" spans="2:41" ht="35.1" hidden="1" customHeight="1" x14ac:dyDescent="0.25">
      <c r="B926" s="508">
        <v>918</v>
      </c>
      <c r="C926" s="508" t="s">
        <v>203</v>
      </c>
      <c r="D926" s="523" t="s">
        <v>2870</v>
      </c>
      <c r="E926" s="508"/>
      <c r="F926" s="511"/>
      <c r="G926" s="508"/>
      <c r="H926" s="508" t="s">
        <v>2871</v>
      </c>
      <c r="I926" s="513" t="s">
        <v>3810</v>
      </c>
      <c r="J926" s="508" t="s">
        <v>2869</v>
      </c>
      <c r="K926" s="515"/>
      <c r="L926" s="508" t="s">
        <v>523</v>
      </c>
      <c r="M926" s="545" t="s">
        <v>3636</v>
      </c>
      <c r="N926" s="508" t="s">
        <v>154</v>
      </c>
      <c r="O926" s="508" t="s">
        <v>183</v>
      </c>
      <c r="P926" s="517">
        <v>2.7</v>
      </c>
      <c r="Q926" s="517">
        <v>2.6</v>
      </c>
      <c r="R926" s="508" t="s">
        <v>802</v>
      </c>
      <c r="S926" s="517">
        <v>3.2</v>
      </c>
      <c r="T926" s="508" t="s">
        <v>172</v>
      </c>
      <c r="U926" s="517"/>
      <c r="V926" s="508"/>
      <c r="W926" s="518"/>
      <c r="X926" s="508"/>
      <c r="Y926" s="517"/>
      <c r="Z926" s="519"/>
      <c r="AA926" s="508"/>
      <c r="AB926" s="508"/>
      <c r="AC926" s="508"/>
      <c r="AD926" s="508"/>
      <c r="AE926" s="508"/>
      <c r="AF926" s="508"/>
      <c r="AG926" s="508"/>
      <c r="AH926" s="520"/>
      <c r="AI926" s="520"/>
      <c r="AJ926" s="520"/>
      <c r="AK926" s="521"/>
      <c r="AL926" s="521"/>
      <c r="AM926" s="521"/>
      <c r="AN926" s="508"/>
      <c r="AO926" s="520"/>
    </row>
    <row r="927" spans="2:41" ht="35.1" hidden="1" customHeight="1" x14ac:dyDescent="0.25">
      <c r="B927" s="508">
        <v>919</v>
      </c>
      <c r="C927" s="508" t="s">
        <v>203</v>
      </c>
      <c r="D927" s="523" t="s">
        <v>2870</v>
      </c>
      <c r="E927" s="508"/>
      <c r="F927" s="511"/>
      <c r="G927" s="508"/>
      <c r="H927" s="508" t="s">
        <v>2871</v>
      </c>
      <c r="I927" s="513" t="s">
        <v>3810</v>
      </c>
      <c r="J927" s="526" t="s">
        <v>2869</v>
      </c>
      <c r="K927" s="515"/>
      <c r="L927" s="508" t="s">
        <v>523</v>
      </c>
      <c r="M927" s="545" t="s">
        <v>3636</v>
      </c>
      <c r="N927" s="508" t="s">
        <v>606</v>
      </c>
      <c r="O927" s="508" t="s">
        <v>183</v>
      </c>
      <c r="P927" s="517">
        <v>2.7</v>
      </c>
      <c r="Q927" s="517">
        <v>2.6</v>
      </c>
      <c r="R927" s="508" t="s">
        <v>802</v>
      </c>
      <c r="S927" s="517">
        <v>3.2</v>
      </c>
      <c r="T927" s="508" t="s">
        <v>172</v>
      </c>
      <c r="U927" s="517"/>
      <c r="V927" s="508"/>
      <c r="W927" s="518"/>
      <c r="X927" s="508"/>
      <c r="Y927" s="517"/>
      <c r="Z927" s="519"/>
      <c r="AA927" s="508"/>
      <c r="AB927" s="508"/>
      <c r="AC927" s="508"/>
      <c r="AD927" s="508"/>
      <c r="AE927" s="508"/>
      <c r="AF927" s="508"/>
      <c r="AG927" s="508"/>
      <c r="AH927" s="520"/>
      <c r="AI927" s="520"/>
      <c r="AJ927" s="520"/>
      <c r="AK927" s="521"/>
      <c r="AL927" s="521"/>
      <c r="AM927" s="521"/>
      <c r="AN927" s="508"/>
      <c r="AO927" s="520"/>
    </row>
    <row r="928" spans="2:41" ht="35.1" hidden="1" customHeight="1" x14ac:dyDescent="0.25">
      <c r="B928" s="508">
        <v>920</v>
      </c>
      <c r="C928" s="545" t="s">
        <v>203</v>
      </c>
      <c r="D928" s="567" t="s">
        <v>122</v>
      </c>
      <c r="E928" s="551"/>
      <c r="F928" s="555">
        <v>40165</v>
      </c>
      <c r="G928" s="551"/>
      <c r="H928" s="544" t="s">
        <v>1792</v>
      </c>
      <c r="I928" s="513" t="s">
        <v>3810</v>
      </c>
      <c r="J928" s="551" t="s">
        <v>123</v>
      </c>
      <c r="K928" s="556" t="s">
        <v>211</v>
      </c>
      <c r="L928" s="545" t="s">
        <v>145</v>
      </c>
      <c r="M928" s="545" t="s">
        <v>3636</v>
      </c>
      <c r="N928" s="545" t="s">
        <v>154</v>
      </c>
      <c r="O928" s="508" t="s">
        <v>179</v>
      </c>
      <c r="P928" s="519">
        <v>1.2</v>
      </c>
      <c r="Q928" s="519">
        <v>0.8</v>
      </c>
      <c r="R928" s="508"/>
      <c r="S928" s="519"/>
      <c r="T928" s="508" t="s">
        <v>173</v>
      </c>
      <c r="U928" s="519">
        <v>1.4</v>
      </c>
      <c r="V928" s="545"/>
      <c r="W928" s="546"/>
      <c r="X928" s="545"/>
      <c r="Y928" s="519"/>
      <c r="Z928" s="519">
        <f>W928/3</f>
        <v>0</v>
      </c>
      <c r="AA928" s="545">
        <v>2000</v>
      </c>
      <c r="AB928" s="545" t="s">
        <v>166</v>
      </c>
      <c r="AC928" s="545"/>
      <c r="AD928" s="545"/>
      <c r="AE928" s="545"/>
      <c r="AF928" s="545"/>
      <c r="AG928" s="545"/>
      <c r="AH928" s="547"/>
      <c r="AI928" s="547"/>
      <c r="AJ928" s="547"/>
      <c r="AK928" s="557"/>
      <c r="AL928" s="557"/>
      <c r="AM928" s="557"/>
      <c r="AN928" s="545" t="s">
        <v>447</v>
      </c>
      <c r="AO928" s="547"/>
    </row>
    <row r="929" spans="2:41" ht="35.1" hidden="1" customHeight="1" x14ac:dyDescent="0.25">
      <c r="B929" s="508">
        <v>921</v>
      </c>
      <c r="C929" s="545" t="s">
        <v>203</v>
      </c>
      <c r="D929" s="567" t="s">
        <v>122</v>
      </c>
      <c r="E929" s="542"/>
      <c r="F929" s="511"/>
      <c r="G929" s="516"/>
      <c r="H929" s="544" t="s">
        <v>1792</v>
      </c>
      <c r="I929" s="513" t="s">
        <v>3810</v>
      </c>
      <c r="J929" s="551" t="s">
        <v>123</v>
      </c>
      <c r="K929" s="556" t="s">
        <v>211</v>
      </c>
      <c r="L929" s="545" t="s">
        <v>145</v>
      </c>
      <c r="M929" s="545" t="s">
        <v>3636</v>
      </c>
      <c r="N929" s="545" t="s">
        <v>152</v>
      </c>
      <c r="O929" s="508" t="s">
        <v>178</v>
      </c>
      <c r="P929" s="517">
        <v>1</v>
      </c>
      <c r="Q929" s="517"/>
      <c r="R929" s="508"/>
      <c r="S929" s="517"/>
      <c r="T929" s="508" t="s">
        <v>173</v>
      </c>
      <c r="U929" s="517">
        <v>1.4</v>
      </c>
      <c r="V929" s="508"/>
      <c r="W929" s="518"/>
      <c r="X929" s="508"/>
      <c r="Y929" s="517"/>
      <c r="Z929" s="519"/>
      <c r="AA929" s="508"/>
      <c r="AB929" s="508"/>
      <c r="AC929" s="508"/>
      <c r="AD929" s="508"/>
      <c r="AE929" s="508"/>
      <c r="AF929" s="508"/>
      <c r="AG929" s="508"/>
      <c r="AH929" s="520"/>
      <c r="AI929" s="520"/>
      <c r="AJ929" s="520"/>
      <c r="AK929" s="521"/>
      <c r="AL929" s="521"/>
      <c r="AM929" s="521"/>
      <c r="AN929" s="508"/>
      <c r="AO929" s="520"/>
    </row>
    <row r="930" spans="2:41" ht="35.1" hidden="1" customHeight="1" x14ac:dyDescent="0.25">
      <c r="B930" s="508">
        <v>922</v>
      </c>
      <c r="C930" s="545" t="s">
        <v>203</v>
      </c>
      <c r="D930" s="567" t="s">
        <v>125</v>
      </c>
      <c r="E930" s="551"/>
      <c r="F930" s="555">
        <v>40165</v>
      </c>
      <c r="G930" s="551"/>
      <c r="H930" s="544" t="s">
        <v>126</v>
      </c>
      <c r="I930" s="513" t="s">
        <v>3810</v>
      </c>
      <c r="J930" s="551" t="s">
        <v>123</v>
      </c>
      <c r="K930" s="556" t="s">
        <v>211</v>
      </c>
      <c r="L930" s="545" t="s">
        <v>145</v>
      </c>
      <c r="M930" s="545" t="s">
        <v>3636</v>
      </c>
      <c r="N930" s="545" t="s">
        <v>152</v>
      </c>
      <c r="O930" s="545" t="s">
        <v>180</v>
      </c>
      <c r="P930" s="519">
        <v>1.7</v>
      </c>
      <c r="Q930" s="519">
        <v>1.5</v>
      </c>
      <c r="R930" s="508"/>
      <c r="S930" s="519"/>
      <c r="T930" s="545" t="s">
        <v>172</v>
      </c>
      <c r="U930" s="519">
        <v>1</v>
      </c>
      <c r="V930" s="545"/>
      <c r="W930" s="546"/>
      <c r="X930" s="545"/>
      <c r="Y930" s="519"/>
      <c r="Z930" s="519">
        <f>W930/3</f>
        <v>0</v>
      </c>
      <c r="AA930" s="545">
        <v>2000</v>
      </c>
      <c r="AB930" s="545"/>
      <c r="AC930" s="545"/>
      <c r="AD930" s="545"/>
      <c r="AE930" s="545"/>
      <c r="AF930" s="545"/>
      <c r="AG930" s="545"/>
      <c r="AH930" s="547"/>
      <c r="AI930" s="547"/>
      <c r="AJ930" s="547"/>
      <c r="AK930" s="557"/>
      <c r="AL930" s="557"/>
      <c r="AM930" s="557"/>
      <c r="AN930" s="545" t="s">
        <v>447</v>
      </c>
      <c r="AO930" s="547"/>
    </row>
    <row r="931" spans="2:41" ht="35.1" hidden="1" customHeight="1" x14ac:dyDescent="0.25">
      <c r="B931" s="508">
        <v>923</v>
      </c>
      <c r="C931" s="545" t="s">
        <v>203</v>
      </c>
      <c r="D931" s="567" t="s">
        <v>127</v>
      </c>
      <c r="E931" s="551"/>
      <c r="F931" s="555">
        <v>40165</v>
      </c>
      <c r="G931" s="551"/>
      <c r="H931" s="544" t="s">
        <v>128</v>
      </c>
      <c r="I931" s="513" t="s">
        <v>3810</v>
      </c>
      <c r="J931" s="551" t="s">
        <v>123</v>
      </c>
      <c r="K931" s="556" t="s">
        <v>211</v>
      </c>
      <c r="L931" s="545" t="s">
        <v>145</v>
      </c>
      <c r="M931" s="545" t="s">
        <v>3636</v>
      </c>
      <c r="N931" s="545" t="s">
        <v>152</v>
      </c>
      <c r="O931" s="545" t="s">
        <v>182</v>
      </c>
      <c r="P931" s="519">
        <v>2.2999999999999998</v>
      </c>
      <c r="Q931" s="519">
        <v>2.2999999999999998</v>
      </c>
      <c r="R931" s="508"/>
      <c r="S931" s="519"/>
      <c r="T931" s="545" t="s">
        <v>172</v>
      </c>
      <c r="U931" s="519">
        <v>1</v>
      </c>
      <c r="V931" s="545"/>
      <c r="W931" s="546"/>
      <c r="X931" s="545"/>
      <c r="Y931" s="519"/>
      <c r="Z931" s="519">
        <f>W931/3</f>
        <v>0</v>
      </c>
      <c r="AA931" s="545">
        <v>4000</v>
      </c>
      <c r="AB931" s="545"/>
      <c r="AC931" s="545"/>
      <c r="AD931" s="545"/>
      <c r="AE931" s="545"/>
      <c r="AF931" s="545"/>
      <c r="AG931" s="545"/>
      <c r="AH931" s="547"/>
      <c r="AI931" s="547"/>
      <c r="AJ931" s="547"/>
      <c r="AK931" s="557"/>
      <c r="AL931" s="557"/>
      <c r="AM931" s="557"/>
      <c r="AN931" s="545" t="s">
        <v>447</v>
      </c>
      <c r="AO931" s="547"/>
    </row>
    <row r="932" spans="2:41" ht="35.1" hidden="1" customHeight="1" x14ac:dyDescent="0.25">
      <c r="B932" s="508">
        <v>924</v>
      </c>
      <c r="C932" s="545" t="s">
        <v>203</v>
      </c>
      <c r="D932" s="567" t="s">
        <v>129</v>
      </c>
      <c r="E932" s="551"/>
      <c r="F932" s="555">
        <v>40165</v>
      </c>
      <c r="G932" s="551"/>
      <c r="H932" s="544" t="s">
        <v>1083</v>
      </c>
      <c r="I932" s="513" t="s">
        <v>3810</v>
      </c>
      <c r="J932" s="551" t="s">
        <v>123</v>
      </c>
      <c r="K932" s="556" t="s">
        <v>211</v>
      </c>
      <c r="L932" s="545" t="s">
        <v>145</v>
      </c>
      <c r="M932" s="545" t="s">
        <v>3636</v>
      </c>
      <c r="N932" s="545" t="s">
        <v>152</v>
      </c>
      <c r="O932" s="545" t="s">
        <v>181</v>
      </c>
      <c r="P932" s="519">
        <v>1.9</v>
      </c>
      <c r="Q932" s="519">
        <v>1.8</v>
      </c>
      <c r="R932" s="508"/>
      <c r="S932" s="519"/>
      <c r="T932" s="545" t="s">
        <v>172</v>
      </c>
      <c r="U932" s="519">
        <v>1</v>
      </c>
      <c r="V932" s="545"/>
      <c r="W932" s="546"/>
      <c r="X932" s="545"/>
      <c r="Y932" s="519"/>
      <c r="Z932" s="519">
        <f>W932/3</f>
        <v>0</v>
      </c>
      <c r="AA932" s="545">
        <v>4000</v>
      </c>
      <c r="AB932" s="545"/>
      <c r="AC932" s="545"/>
      <c r="AD932" s="545"/>
      <c r="AE932" s="545"/>
      <c r="AF932" s="545"/>
      <c r="AG932" s="545"/>
      <c r="AH932" s="547"/>
      <c r="AI932" s="547"/>
      <c r="AJ932" s="547"/>
      <c r="AK932" s="557"/>
      <c r="AL932" s="557"/>
      <c r="AM932" s="557"/>
      <c r="AN932" s="545" t="s">
        <v>447</v>
      </c>
      <c r="AO932" s="547"/>
    </row>
    <row r="933" spans="2:41" ht="35.1" hidden="1" customHeight="1" x14ac:dyDescent="0.25">
      <c r="B933" s="508">
        <v>925</v>
      </c>
      <c r="C933" s="545" t="s">
        <v>203</v>
      </c>
      <c r="D933" s="549" t="s">
        <v>1019</v>
      </c>
      <c r="E933" s="551"/>
      <c r="F933" s="555">
        <v>41354</v>
      </c>
      <c r="G933" s="545"/>
      <c r="H933" s="544" t="s">
        <v>1020</v>
      </c>
      <c r="I933" s="513" t="s">
        <v>3810</v>
      </c>
      <c r="J933" s="551" t="s">
        <v>123</v>
      </c>
      <c r="K933" s="556"/>
      <c r="L933" s="545" t="s">
        <v>145</v>
      </c>
      <c r="M933" s="545" t="s">
        <v>3636</v>
      </c>
      <c r="N933" s="545" t="s">
        <v>152</v>
      </c>
      <c r="O933" s="545" t="s">
        <v>180</v>
      </c>
      <c r="P933" s="519">
        <v>1.7</v>
      </c>
      <c r="Q933" s="519">
        <v>1.2</v>
      </c>
      <c r="R933" s="545" t="s">
        <v>775</v>
      </c>
      <c r="S933" s="519">
        <v>1.3</v>
      </c>
      <c r="T933" s="545" t="s">
        <v>172</v>
      </c>
      <c r="U933" s="519">
        <v>1</v>
      </c>
      <c r="V933" s="545"/>
      <c r="W933" s="546"/>
      <c r="X933" s="545"/>
      <c r="Y933" s="519"/>
      <c r="Z933" s="519"/>
      <c r="AA933" s="545"/>
      <c r="AB933" s="545"/>
      <c r="AC933" s="545"/>
      <c r="AD933" s="545"/>
      <c r="AE933" s="545"/>
      <c r="AF933" s="545"/>
      <c r="AG933" s="545"/>
      <c r="AH933" s="547"/>
      <c r="AI933" s="547"/>
      <c r="AJ933" s="547"/>
      <c r="AK933" s="557"/>
      <c r="AL933" s="557"/>
      <c r="AM933" s="557"/>
      <c r="AN933" s="545"/>
      <c r="AO933" s="547"/>
    </row>
    <row r="934" spans="2:41" ht="35.1" hidden="1" customHeight="1" x14ac:dyDescent="0.25">
      <c r="B934" s="508">
        <v>926</v>
      </c>
      <c r="C934" s="545" t="s">
        <v>203</v>
      </c>
      <c r="D934" s="549" t="s">
        <v>1383</v>
      </c>
      <c r="E934" s="551"/>
      <c r="F934" s="555">
        <v>41785</v>
      </c>
      <c r="G934" s="545"/>
      <c r="H934" s="508" t="s">
        <v>1384</v>
      </c>
      <c r="I934" s="513" t="s">
        <v>3810</v>
      </c>
      <c r="J934" s="551" t="s">
        <v>123</v>
      </c>
      <c r="K934" s="556"/>
      <c r="L934" s="545" t="s">
        <v>145</v>
      </c>
      <c r="M934" s="545" t="s">
        <v>3636</v>
      </c>
      <c r="N934" s="545" t="s">
        <v>152</v>
      </c>
      <c r="O934" s="508" t="s">
        <v>179</v>
      </c>
      <c r="P934" s="519">
        <v>1.3</v>
      </c>
      <c r="Q934" s="519">
        <v>1</v>
      </c>
      <c r="R934" s="545" t="s">
        <v>772</v>
      </c>
      <c r="S934" s="519">
        <v>0.9</v>
      </c>
      <c r="T934" s="545" t="s">
        <v>172</v>
      </c>
      <c r="U934" s="519"/>
      <c r="V934" s="545"/>
      <c r="W934" s="546"/>
      <c r="X934" s="545"/>
      <c r="Y934" s="519"/>
      <c r="Z934" s="519"/>
      <c r="AA934" s="545"/>
      <c r="AB934" s="545"/>
      <c r="AC934" s="545"/>
      <c r="AD934" s="545"/>
      <c r="AE934" s="545"/>
      <c r="AF934" s="545"/>
      <c r="AG934" s="545"/>
      <c r="AH934" s="547"/>
      <c r="AI934" s="547"/>
      <c r="AJ934" s="547"/>
      <c r="AK934" s="557"/>
      <c r="AL934" s="557"/>
      <c r="AM934" s="557"/>
      <c r="AN934" s="545"/>
      <c r="AO934" s="547"/>
    </row>
    <row r="935" spans="2:41" ht="35.1" hidden="1" customHeight="1" x14ac:dyDescent="0.25">
      <c r="B935" s="508">
        <v>927</v>
      </c>
      <c r="C935" s="545" t="s">
        <v>203</v>
      </c>
      <c r="D935" s="549" t="s">
        <v>1385</v>
      </c>
      <c r="E935" s="551"/>
      <c r="F935" s="555">
        <v>41855</v>
      </c>
      <c r="G935" s="545"/>
      <c r="H935" s="508" t="s">
        <v>1388</v>
      </c>
      <c r="I935" s="513" t="s">
        <v>3810</v>
      </c>
      <c r="J935" s="551" t="s">
        <v>123</v>
      </c>
      <c r="K935" s="556"/>
      <c r="L935" s="545" t="s">
        <v>145</v>
      </c>
      <c r="M935" s="545" t="s">
        <v>3636</v>
      </c>
      <c r="N935" s="545" t="s">
        <v>152</v>
      </c>
      <c r="O935" s="508" t="s">
        <v>179</v>
      </c>
      <c r="P935" s="519">
        <v>1.3</v>
      </c>
      <c r="Q935" s="519">
        <v>1.1000000000000001</v>
      </c>
      <c r="R935" s="545" t="s">
        <v>772</v>
      </c>
      <c r="S935" s="519">
        <v>1</v>
      </c>
      <c r="T935" s="545" t="s">
        <v>172</v>
      </c>
      <c r="U935" s="519"/>
      <c r="V935" s="545"/>
      <c r="W935" s="546"/>
      <c r="X935" s="545"/>
      <c r="Y935" s="519"/>
      <c r="Z935" s="519"/>
      <c r="AA935" s="545"/>
      <c r="AB935" s="545"/>
      <c r="AC935" s="545"/>
      <c r="AD935" s="545"/>
      <c r="AE935" s="545"/>
      <c r="AF935" s="545"/>
      <c r="AG935" s="545"/>
      <c r="AH935" s="547"/>
      <c r="AI935" s="547"/>
      <c r="AJ935" s="547"/>
      <c r="AK935" s="557"/>
      <c r="AL935" s="557"/>
      <c r="AM935" s="557"/>
      <c r="AN935" s="545"/>
      <c r="AO935" s="547"/>
    </row>
    <row r="936" spans="2:41" ht="35.1" hidden="1" customHeight="1" x14ac:dyDescent="0.25">
      <c r="B936" s="508">
        <v>928</v>
      </c>
      <c r="C936" s="545" t="s">
        <v>203</v>
      </c>
      <c r="D936" s="549" t="s">
        <v>1386</v>
      </c>
      <c r="E936" s="551"/>
      <c r="F936" s="555">
        <v>41918</v>
      </c>
      <c r="G936" s="545"/>
      <c r="H936" s="508" t="s">
        <v>1389</v>
      </c>
      <c r="I936" s="513" t="s">
        <v>3810</v>
      </c>
      <c r="J936" s="551" t="s">
        <v>123</v>
      </c>
      <c r="K936" s="556"/>
      <c r="L936" s="545" t="s">
        <v>145</v>
      </c>
      <c r="M936" s="545" t="s">
        <v>3636</v>
      </c>
      <c r="N936" s="545" t="s">
        <v>151</v>
      </c>
      <c r="O936" s="545" t="s">
        <v>180</v>
      </c>
      <c r="P936" s="519">
        <v>1.7</v>
      </c>
      <c r="Q936" s="519">
        <v>1</v>
      </c>
      <c r="R936" s="545" t="s">
        <v>772</v>
      </c>
      <c r="S936" s="519">
        <v>1</v>
      </c>
      <c r="T936" s="545" t="s">
        <v>172</v>
      </c>
      <c r="U936" s="519"/>
      <c r="V936" s="545"/>
      <c r="W936" s="546"/>
      <c r="X936" s="545"/>
      <c r="Y936" s="519"/>
      <c r="Z936" s="519"/>
      <c r="AA936" s="545"/>
      <c r="AB936" s="545"/>
      <c r="AC936" s="545"/>
      <c r="AD936" s="545"/>
      <c r="AE936" s="545"/>
      <c r="AF936" s="545"/>
      <c r="AG936" s="545"/>
      <c r="AH936" s="547"/>
      <c r="AI936" s="547"/>
      <c r="AJ936" s="547"/>
      <c r="AK936" s="557"/>
      <c r="AL936" s="557"/>
      <c r="AM936" s="557"/>
      <c r="AN936" s="545"/>
      <c r="AO936" s="547"/>
    </row>
    <row r="937" spans="2:41" ht="35.1" hidden="1" customHeight="1" x14ac:dyDescent="0.25">
      <c r="B937" s="508">
        <v>929</v>
      </c>
      <c r="C937" s="545" t="s">
        <v>203</v>
      </c>
      <c r="D937" s="549" t="s">
        <v>1387</v>
      </c>
      <c r="E937" s="551"/>
      <c r="F937" s="555">
        <v>41964</v>
      </c>
      <c r="G937" s="545"/>
      <c r="H937" s="508" t="s">
        <v>1390</v>
      </c>
      <c r="I937" s="513" t="s">
        <v>3810</v>
      </c>
      <c r="J937" s="551" t="s">
        <v>123</v>
      </c>
      <c r="K937" s="556"/>
      <c r="L937" s="545" t="s">
        <v>145</v>
      </c>
      <c r="M937" s="545" t="s">
        <v>3636</v>
      </c>
      <c r="N937" s="545" t="s">
        <v>154</v>
      </c>
      <c r="O937" s="545" t="s">
        <v>180</v>
      </c>
      <c r="P937" s="519">
        <v>1.6</v>
      </c>
      <c r="Q937" s="519">
        <v>1.5</v>
      </c>
      <c r="R937" s="545" t="s">
        <v>774</v>
      </c>
      <c r="S937" s="519">
        <v>1.7</v>
      </c>
      <c r="T937" s="545" t="s">
        <v>172</v>
      </c>
      <c r="U937" s="519"/>
      <c r="V937" s="545"/>
      <c r="W937" s="546"/>
      <c r="X937" s="545"/>
      <c r="Y937" s="519"/>
      <c r="Z937" s="519"/>
      <c r="AA937" s="545"/>
      <c r="AB937" s="545"/>
      <c r="AC937" s="545"/>
      <c r="AD937" s="545"/>
      <c r="AE937" s="545"/>
      <c r="AF937" s="545"/>
      <c r="AG937" s="545"/>
      <c r="AH937" s="547"/>
      <c r="AI937" s="547"/>
      <c r="AJ937" s="547"/>
      <c r="AK937" s="557"/>
      <c r="AL937" s="557"/>
      <c r="AM937" s="557"/>
      <c r="AN937" s="545"/>
      <c r="AO937" s="547"/>
    </row>
    <row r="938" spans="2:41" ht="35.1" hidden="1" customHeight="1" x14ac:dyDescent="0.25">
      <c r="B938" s="508">
        <v>930</v>
      </c>
      <c r="C938" s="545" t="s">
        <v>203</v>
      </c>
      <c r="D938" s="580" t="s">
        <v>3824</v>
      </c>
      <c r="E938" s="581"/>
      <c r="F938" s="555"/>
      <c r="G938" s="545"/>
      <c r="H938" s="566" t="s">
        <v>3822</v>
      </c>
      <c r="I938" s="513" t="s">
        <v>3810</v>
      </c>
      <c r="J938" s="551" t="s">
        <v>123</v>
      </c>
      <c r="K938" s="556"/>
      <c r="L938" s="545" t="s">
        <v>145</v>
      </c>
      <c r="M938" s="545" t="s">
        <v>3636</v>
      </c>
      <c r="N938" s="545" t="s">
        <v>152</v>
      </c>
      <c r="O938" s="545" t="s">
        <v>180</v>
      </c>
      <c r="P938" s="519">
        <v>1.7</v>
      </c>
      <c r="Q938" s="519">
        <v>1.5</v>
      </c>
      <c r="R938" s="545"/>
      <c r="S938" s="519"/>
      <c r="T938" s="545" t="s">
        <v>172</v>
      </c>
      <c r="U938" s="519"/>
      <c r="V938" s="545"/>
      <c r="W938" s="546"/>
      <c r="X938" s="545"/>
      <c r="Y938" s="519"/>
      <c r="Z938" s="519"/>
      <c r="AA938" s="545"/>
      <c r="AB938" s="545"/>
      <c r="AC938" s="545"/>
      <c r="AD938" s="545"/>
      <c r="AE938" s="545"/>
      <c r="AF938" s="545"/>
      <c r="AG938" s="545"/>
      <c r="AH938" s="547"/>
      <c r="AI938" s="547"/>
      <c r="AJ938" s="547"/>
      <c r="AK938" s="557"/>
      <c r="AL938" s="557"/>
      <c r="AM938" s="557"/>
      <c r="AN938" s="545"/>
      <c r="AO938" s="547"/>
    </row>
    <row r="939" spans="2:41" ht="35.1" hidden="1" customHeight="1" x14ac:dyDescent="0.25">
      <c r="B939" s="508">
        <v>931</v>
      </c>
      <c r="C939" s="545" t="s">
        <v>203</v>
      </c>
      <c r="D939" s="580" t="s">
        <v>3825</v>
      </c>
      <c r="E939" s="581"/>
      <c r="F939" s="555"/>
      <c r="G939" s="545"/>
      <c r="H939" s="566" t="s">
        <v>3823</v>
      </c>
      <c r="I939" s="513" t="s">
        <v>3810</v>
      </c>
      <c r="J939" s="551" t="s">
        <v>123</v>
      </c>
      <c r="K939" s="556"/>
      <c r="L939" s="545" t="s">
        <v>145</v>
      </c>
      <c r="M939" s="545" t="s">
        <v>3636</v>
      </c>
      <c r="N939" s="545" t="s">
        <v>152</v>
      </c>
      <c r="O939" s="545" t="s">
        <v>182</v>
      </c>
      <c r="P939" s="519">
        <v>2.5</v>
      </c>
      <c r="Q939" s="519">
        <v>2.4</v>
      </c>
      <c r="R939" s="545"/>
      <c r="S939" s="519"/>
      <c r="T939" s="545" t="s">
        <v>172</v>
      </c>
      <c r="U939" s="519"/>
      <c r="V939" s="545"/>
      <c r="W939" s="546"/>
      <c r="X939" s="545"/>
      <c r="Y939" s="519"/>
      <c r="Z939" s="519"/>
      <c r="AA939" s="545"/>
      <c r="AB939" s="545"/>
      <c r="AC939" s="545"/>
      <c r="AD939" s="545"/>
      <c r="AE939" s="545"/>
      <c r="AF939" s="545"/>
      <c r="AG939" s="545"/>
      <c r="AH939" s="547"/>
      <c r="AI939" s="547"/>
      <c r="AJ939" s="547"/>
      <c r="AK939" s="557"/>
      <c r="AL939" s="557"/>
      <c r="AM939" s="557"/>
      <c r="AN939" s="545"/>
      <c r="AO939" s="547"/>
    </row>
    <row r="940" spans="2:41" ht="35.1" hidden="1" customHeight="1" x14ac:dyDescent="0.25">
      <c r="B940" s="508">
        <v>932</v>
      </c>
      <c r="C940" s="545" t="s">
        <v>203</v>
      </c>
      <c r="D940" s="567" t="s">
        <v>1726</v>
      </c>
      <c r="E940" s="551"/>
      <c r="F940" s="555"/>
      <c r="G940" s="551"/>
      <c r="H940" s="563" t="s">
        <v>1725</v>
      </c>
      <c r="I940" s="513" t="s">
        <v>3810</v>
      </c>
      <c r="J940" s="551" t="s">
        <v>123</v>
      </c>
      <c r="K940" s="556"/>
      <c r="L940" s="545" t="s">
        <v>1124</v>
      </c>
      <c r="M940" s="545" t="s">
        <v>3636</v>
      </c>
      <c r="N940" s="545" t="s">
        <v>152</v>
      </c>
      <c r="O940" s="508" t="s">
        <v>180</v>
      </c>
      <c r="P940" s="519">
        <v>1.57</v>
      </c>
      <c r="Q940" s="519"/>
      <c r="R940" s="508"/>
      <c r="S940" s="519"/>
      <c r="T940" s="545" t="s">
        <v>172</v>
      </c>
      <c r="U940" s="519"/>
      <c r="V940" s="545"/>
      <c r="W940" s="546"/>
      <c r="X940" s="545"/>
      <c r="Y940" s="519"/>
      <c r="Z940" s="519"/>
      <c r="AA940" s="545"/>
      <c r="AB940" s="545"/>
      <c r="AC940" s="545"/>
      <c r="AD940" s="545"/>
      <c r="AE940" s="545"/>
      <c r="AF940" s="545"/>
      <c r="AG940" s="545"/>
      <c r="AH940" s="547"/>
      <c r="AI940" s="547"/>
      <c r="AJ940" s="547"/>
      <c r="AK940" s="557"/>
      <c r="AL940" s="557"/>
      <c r="AM940" s="557"/>
      <c r="AN940" s="545"/>
      <c r="AO940" s="547"/>
    </row>
    <row r="941" spans="2:41" ht="35.1" hidden="1" customHeight="1" x14ac:dyDescent="0.25">
      <c r="B941" s="508">
        <v>933</v>
      </c>
      <c r="C941" s="545" t="s">
        <v>203</v>
      </c>
      <c r="D941" s="567" t="s">
        <v>1134</v>
      </c>
      <c r="E941" s="551"/>
      <c r="F941" s="555"/>
      <c r="G941" s="551"/>
      <c r="H941" s="563"/>
      <c r="I941" s="513" t="s">
        <v>3810</v>
      </c>
      <c r="J941" s="551" t="s">
        <v>123</v>
      </c>
      <c r="K941" s="556"/>
      <c r="L941" s="545"/>
      <c r="M941" s="545" t="s">
        <v>3636</v>
      </c>
      <c r="N941" s="545"/>
      <c r="O941" s="545"/>
      <c r="P941" s="519"/>
      <c r="Q941" s="519"/>
      <c r="R941" s="508"/>
      <c r="S941" s="519"/>
      <c r="T941" s="545"/>
      <c r="U941" s="519"/>
      <c r="V941" s="545"/>
      <c r="W941" s="546"/>
      <c r="X941" s="545"/>
      <c r="Y941" s="519"/>
      <c r="Z941" s="519"/>
      <c r="AA941" s="545"/>
      <c r="AB941" s="545"/>
      <c r="AC941" s="545"/>
      <c r="AD941" s="545"/>
      <c r="AE941" s="545"/>
      <c r="AF941" s="545"/>
      <c r="AG941" s="545"/>
      <c r="AH941" s="547"/>
      <c r="AI941" s="547"/>
      <c r="AJ941" s="547"/>
      <c r="AK941" s="557"/>
      <c r="AL941" s="557"/>
      <c r="AM941" s="557"/>
      <c r="AN941" s="545"/>
      <c r="AO941" s="547"/>
    </row>
    <row r="942" spans="2:41" ht="35.1" hidden="1" customHeight="1" x14ac:dyDescent="0.25">
      <c r="B942" s="508">
        <v>934</v>
      </c>
      <c r="C942" s="545" t="s">
        <v>203</v>
      </c>
      <c r="D942" s="567" t="s">
        <v>1131</v>
      </c>
      <c r="E942" s="551"/>
      <c r="F942" s="555"/>
      <c r="G942" s="551"/>
      <c r="H942" s="563"/>
      <c r="I942" s="513" t="s">
        <v>3810</v>
      </c>
      <c r="J942" s="551" t="s">
        <v>123</v>
      </c>
      <c r="K942" s="556"/>
      <c r="L942" s="545"/>
      <c r="M942" s="545" t="s">
        <v>3636</v>
      </c>
      <c r="N942" s="545"/>
      <c r="O942" s="545"/>
      <c r="P942" s="519"/>
      <c r="Q942" s="519"/>
      <c r="R942" s="508"/>
      <c r="S942" s="519"/>
      <c r="T942" s="545"/>
      <c r="U942" s="519"/>
      <c r="V942" s="545"/>
      <c r="W942" s="546"/>
      <c r="X942" s="545"/>
      <c r="Y942" s="519"/>
      <c r="Z942" s="519"/>
      <c r="AA942" s="545"/>
      <c r="AB942" s="545"/>
      <c r="AC942" s="545"/>
      <c r="AD942" s="545"/>
      <c r="AE942" s="545"/>
      <c r="AF942" s="545"/>
      <c r="AG942" s="545"/>
      <c r="AH942" s="547"/>
      <c r="AI942" s="547"/>
      <c r="AJ942" s="547"/>
      <c r="AK942" s="557"/>
      <c r="AL942" s="557"/>
      <c r="AM942" s="557"/>
      <c r="AN942" s="545"/>
      <c r="AO942" s="547"/>
    </row>
    <row r="943" spans="2:41" ht="35.1" hidden="1" customHeight="1" x14ac:dyDescent="0.25">
      <c r="B943" s="508">
        <v>935</v>
      </c>
      <c r="C943" s="545" t="s">
        <v>203</v>
      </c>
      <c r="D943" s="567" t="s">
        <v>1132</v>
      </c>
      <c r="E943" s="551"/>
      <c r="F943" s="555"/>
      <c r="G943" s="551"/>
      <c r="H943" s="563"/>
      <c r="I943" s="513" t="s">
        <v>3810</v>
      </c>
      <c r="J943" s="551" t="s">
        <v>123</v>
      </c>
      <c r="K943" s="556"/>
      <c r="L943" s="545"/>
      <c r="M943" s="545" t="s">
        <v>3636</v>
      </c>
      <c r="N943" s="545"/>
      <c r="O943" s="545"/>
      <c r="P943" s="519"/>
      <c r="Q943" s="519"/>
      <c r="R943" s="508"/>
      <c r="S943" s="519"/>
      <c r="T943" s="545"/>
      <c r="U943" s="519"/>
      <c r="V943" s="545"/>
      <c r="W943" s="546"/>
      <c r="X943" s="545"/>
      <c r="Y943" s="519"/>
      <c r="Z943" s="519"/>
      <c r="AA943" s="545"/>
      <c r="AB943" s="545"/>
      <c r="AC943" s="545"/>
      <c r="AD943" s="545"/>
      <c r="AE943" s="545"/>
      <c r="AF943" s="545"/>
      <c r="AG943" s="545"/>
      <c r="AH943" s="547"/>
      <c r="AI943" s="547"/>
      <c r="AJ943" s="547"/>
      <c r="AK943" s="557"/>
      <c r="AL943" s="557"/>
      <c r="AM943" s="557"/>
      <c r="AN943" s="545"/>
      <c r="AO943" s="547"/>
    </row>
    <row r="944" spans="2:41" ht="35.1" hidden="1" customHeight="1" x14ac:dyDescent="0.25">
      <c r="B944" s="508">
        <v>936</v>
      </c>
      <c r="C944" s="545" t="s">
        <v>203</v>
      </c>
      <c r="D944" s="567" t="s">
        <v>1133</v>
      </c>
      <c r="E944" s="551"/>
      <c r="F944" s="555"/>
      <c r="G944" s="551"/>
      <c r="H944" s="563"/>
      <c r="I944" s="513" t="s">
        <v>3810</v>
      </c>
      <c r="J944" s="551" t="s">
        <v>123</v>
      </c>
      <c r="K944" s="556"/>
      <c r="L944" s="545"/>
      <c r="M944" s="545" t="s">
        <v>3636</v>
      </c>
      <c r="N944" s="545"/>
      <c r="O944" s="545"/>
      <c r="P944" s="519"/>
      <c r="Q944" s="519"/>
      <c r="R944" s="508"/>
      <c r="S944" s="519"/>
      <c r="T944" s="545"/>
      <c r="U944" s="519"/>
      <c r="V944" s="545"/>
      <c r="W944" s="546"/>
      <c r="X944" s="545"/>
      <c r="Y944" s="519"/>
      <c r="Z944" s="519"/>
      <c r="AA944" s="545"/>
      <c r="AB944" s="545"/>
      <c r="AC944" s="545"/>
      <c r="AD944" s="545"/>
      <c r="AE944" s="545"/>
      <c r="AF944" s="545"/>
      <c r="AG944" s="545"/>
      <c r="AH944" s="547"/>
      <c r="AI944" s="547"/>
      <c r="AJ944" s="547"/>
      <c r="AK944" s="557"/>
      <c r="AL944" s="557"/>
      <c r="AM944" s="557"/>
      <c r="AN944" s="545"/>
      <c r="AO944" s="547"/>
    </row>
    <row r="945" spans="2:41" ht="35.1" hidden="1" customHeight="1" x14ac:dyDescent="0.25">
      <c r="B945" s="508">
        <v>937</v>
      </c>
      <c r="C945" s="545" t="s">
        <v>203</v>
      </c>
      <c r="D945" s="567" t="s">
        <v>1126</v>
      </c>
      <c r="E945" s="551"/>
      <c r="F945" s="555"/>
      <c r="G945" s="551"/>
      <c r="H945" s="563" t="s">
        <v>1127</v>
      </c>
      <c r="I945" s="513" t="s">
        <v>3810</v>
      </c>
      <c r="J945" s="551" t="s">
        <v>123</v>
      </c>
      <c r="K945" s="556"/>
      <c r="L945" s="545" t="s">
        <v>1124</v>
      </c>
      <c r="M945" s="545" t="s">
        <v>3636</v>
      </c>
      <c r="N945" s="545" t="s">
        <v>154</v>
      </c>
      <c r="O945" s="508" t="s">
        <v>179</v>
      </c>
      <c r="P945" s="519"/>
      <c r="Q945" s="519"/>
      <c r="R945" s="508"/>
      <c r="S945" s="519"/>
      <c r="T945" s="508" t="s">
        <v>172</v>
      </c>
      <c r="U945" s="519"/>
      <c r="V945" s="545"/>
      <c r="W945" s="546"/>
      <c r="X945" s="545"/>
      <c r="Y945" s="519"/>
      <c r="Z945" s="519"/>
      <c r="AA945" s="545"/>
      <c r="AB945" s="545"/>
      <c r="AC945" s="545" t="s">
        <v>172</v>
      </c>
      <c r="AD945" s="545"/>
      <c r="AE945" s="545"/>
      <c r="AF945" s="545" t="s">
        <v>3590</v>
      </c>
      <c r="AG945" s="545"/>
      <c r="AH945" s="547"/>
      <c r="AI945" s="547"/>
      <c r="AJ945" s="547"/>
      <c r="AK945" s="557"/>
      <c r="AL945" s="557">
        <v>900</v>
      </c>
      <c r="AM945" s="557"/>
      <c r="AN945" s="545"/>
      <c r="AO945" s="547"/>
    </row>
    <row r="946" spans="2:41" ht="35.1" hidden="1" customHeight="1" x14ac:dyDescent="0.25">
      <c r="B946" s="508">
        <v>938</v>
      </c>
      <c r="C946" s="545" t="s">
        <v>203</v>
      </c>
      <c r="D946" s="567" t="s">
        <v>1727</v>
      </c>
      <c r="E946" s="551"/>
      <c r="F946" s="555"/>
      <c r="G946" s="551"/>
      <c r="H946" s="563" t="s">
        <v>1125</v>
      </c>
      <c r="I946" s="513" t="s">
        <v>3810</v>
      </c>
      <c r="J946" s="551" t="s">
        <v>123</v>
      </c>
      <c r="K946" s="556"/>
      <c r="L946" s="545" t="s">
        <v>1124</v>
      </c>
      <c r="M946" s="545" t="s">
        <v>3636</v>
      </c>
      <c r="N946" s="545" t="s">
        <v>152</v>
      </c>
      <c r="O946" s="545" t="s">
        <v>177</v>
      </c>
      <c r="P946" s="519"/>
      <c r="Q946" s="519"/>
      <c r="R946" s="508"/>
      <c r="S946" s="519"/>
      <c r="T946" s="545" t="s">
        <v>172</v>
      </c>
      <c r="U946" s="519"/>
      <c r="V946" s="545"/>
      <c r="W946" s="546"/>
      <c r="X946" s="545"/>
      <c r="Y946" s="519"/>
      <c r="Z946" s="519"/>
      <c r="AA946" s="545"/>
      <c r="AB946" s="545"/>
      <c r="AC946" s="545" t="s">
        <v>172</v>
      </c>
      <c r="AD946" s="545"/>
      <c r="AE946" s="545"/>
      <c r="AF946" s="545" t="s">
        <v>381</v>
      </c>
      <c r="AG946" s="545"/>
      <c r="AH946" s="547"/>
      <c r="AI946" s="547"/>
      <c r="AJ946" s="547"/>
      <c r="AK946" s="557"/>
      <c r="AL946" s="557">
        <v>750</v>
      </c>
      <c r="AM946" s="557"/>
      <c r="AN946" s="545"/>
      <c r="AO946" s="547"/>
    </row>
    <row r="947" spans="2:41" ht="35.1" hidden="1" customHeight="1" x14ac:dyDescent="0.25">
      <c r="B947" s="508">
        <v>939</v>
      </c>
      <c r="C947" s="545" t="s">
        <v>203</v>
      </c>
      <c r="D947" s="548"/>
      <c r="E947" s="516"/>
      <c r="F947" s="511"/>
      <c r="G947" s="605"/>
      <c r="H947" s="545" t="s">
        <v>1305</v>
      </c>
      <c r="I947" s="513" t="s">
        <v>3810</v>
      </c>
      <c r="J947" s="608" t="s">
        <v>1261</v>
      </c>
      <c r="K947" s="556" t="s">
        <v>56</v>
      </c>
      <c r="L947" s="508"/>
      <c r="M947" s="545" t="s">
        <v>3636</v>
      </c>
      <c r="N947" s="508"/>
      <c r="O947" s="508"/>
      <c r="P947" s="517"/>
      <c r="Q947" s="517"/>
      <c r="R947" s="508"/>
      <c r="S947" s="517"/>
      <c r="T947" s="508"/>
      <c r="U947" s="517"/>
      <c r="V947" s="508"/>
      <c r="W947" s="518"/>
      <c r="X947" s="508"/>
      <c r="Y947" s="517"/>
      <c r="Z947" s="519"/>
      <c r="AA947" s="508"/>
      <c r="AB947" s="508"/>
      <c r="AC947" s="508"/>
      <c r="AD947" s="508"/>
      <c r="AE947" s="508"/>
      <c r="AF947" s="508"/>
      <c r="AG947" s="508"/>
      <c r="AH947" s="520"/>
      <c r="AI947" s="520"/>
      <c r="AJ947" s="520"/>
      <c r="AK947" s="521"/>
      <c r="AL947" s="521"/>
      <c r="AM947" s="521"/>
      <c r="AN947" s="508"/>
      <c r="AO947" s="520"/>
    </row>
    <row r="948" spans="2:41" ht="35.1" hidden="1" customHeight="1" x14ac:dyDescent="0.25">
      <c r="B948" s="508">
        <v>940</v>
      </c>
      <c r="C948" s="545" t="s">
        <v>203</v>
      </c>
      <c r="D948" s="560"/>
      <c r="E948" s="545"/>
      <c r="F948" s="556"/>
      <c r="G948" s="545"/>
      <c r="H948" s="545" t="s">
        <v>506</v>
      </c>
      <c r="I948" s="513" t="s">
        <v>3810</v>
      </c>
      <c r="J948" s="545" t="s">
        <v>443</v>
      </c>
      <c r="K948" s="556"/>
      <c r="L948" s="545" t="s">
        <v>144</v>
      </c>
      <c r="M948" s="545" t="s">
        <v>3637</v>
      </c>
      <c r="N948" s="545" t="s">
        <v>157</v>
      </c>
      <c r="O948" s="545" t="s">
        <v>181</v>
      </c>
      <c r="P948" s="519"/>
      <c r="Q948" s="519"/>
      <c r="R948" s="508"/>
      <c r="S948" s="519"/>
      <c r="T948" s="545" t="s">
        <v>172</v>
      </c>
      <c r="U948" s="519">
        <v>0.9</v>
      </c>
      <c r="V948" s="545"/>
      <c r="W948" s="546"/>
      <c r="X948" s="545"/>
      <c r="Y948" s="519"/>
      <c r="Z948" s="519">
        <f t="shared" ref="Z948:Z963" si="17">W948/3</f>
        <v>0</v>
      </c>
      <c r="AA948" s="545">
        <v>1333</v>
      </c>
      <c r="AB948" s="545"/>
      <c r="AC948" s="545"/>
      <c r="AD948" s="545"/>
      <c r="AE948" s="545"/>
      <c r="AF948" s="545"/>
      <c r="AG948" s="545"/>
      <c r="AH948" s="545"/>
      <c r="AI948" s="545"/>
      <c r="AJ948" s="545"/>
      <c r="AK948" s="546"/>
      <c r="AL948" s="546"/>
      <c r="AM948" s="546"/>
      <c r="AN948" s="545" t="s">
        <v>447</v>
      </c>
      <c r="AO948" s="545">
        <v>94.79</v>
      </c>
    </row>
    <row r="949" spans="2:41" ht="35.1" hidden="1" customHeight="1" x14ac:dyDescent="0.25">
      <c r="B949" s="508">
        <v>941</v>
      </c>
      <c r="C949" s="545" t="s">
        <v>203</v>
      </c>
      <c r="D949" s="560"/>
      <c r="E949" s="545"/>
      <c r="F949" s="556"/>
      <c r="G949" s="545"/>
      <c r="H949" s="545" t="s">
        <v>446</v>
      </c>
      <c r="I949" s="513" t="s">
        <v>3810</v>
      </c>
      <c r="J949" s="545" t="s">
        <v>443</v>
      </c>
      <c r="K949" s="556"/>
      <c r="L949" s="545" t="s">
        <v>144</v>
      </c>
      <c r="M949" s="545" t="s">
        <v>3636</v>
      </c>
      <c r="N949" s="545" t="s">
        <v>157</v>
      </c>
      <c r="O949" s="545" t="s">
        <v>183</v>
      </c>
      <c r="P949" s="519"/>
      <c r="Q949" s="519"/>
      <c r="R949" s="508"/>
      <c r="S949" s="519"/>
      <c r="T949" s="545" t="s">
        <v>172</v>
      </c>
      <c r="U949" s="519">
        <v>1</v>
      </c>
      <c r="V949" s="545"/>
      <c r="W949" s="546"/>
      <c r="X949" s="545"/>
      <c r="Y949" s="519"/>
      <c r="Z949" s="519">
        <f t="shared" si="17"/>
        <v>0</v>
      </c>
      <c r="AA949" s="545">
        <v>1500</v>
      </c>
      <c r="AB949" s="545" t="s">
        <v>166</v>
      </c>
      <c r="AC949" s="545" t="s">
        <v>405</v>
      </c>
      <c r="AD949" s="545"/>
      <c r="AE949" s="545" t="s">
        <v>380</v>
      </c>
      <c r="AF949" s="545"/>
      <c r="AG949" s="545" t="s">
        <v>380</v>
      </c>
      <c r="AH949" s="545"/>
      <c r="AI949" s="545"/>
      <c r="AJ949" s="545"/>
      <c r="AK949" s="546"/>
      <c r="AL949" s="546">
        <v>1210</v>
      </c>
      <c r="AM949" s="546">
        <v>670</v>
      </c>
      <c r="AN949" s="545" t="s">
        <v>447</v>
      </c>
      <c r="AO949" s="545">
        <v>67.989999999999995</v>
      </c>
    </row>
    <row r="950" spans="2:41" ht="35.1" hidden="1" customHeight="1" x14ac:dyDescent="0.25">
      <c r="B950" s="508">
        <v>942</v>
      </c>
      <c r="C950" s="545" t="s">
        <v>203</v>
      </c>
      <c r="D950" s="560"/>
      <c r="E950" s="545"/>
      <c r="F950" s="556"/>
      <c r="G950" s="545"/>
      <c r="H950" s="545" t="s">
        <v>450</v>
      </c>
      <c r="I950" s="513" t="s">
        <v>3810</v>
      </c>
      <c r="J950" s="545" t="s">
        <v>443</v>
      </c>
      <c r="K950" s="556"/>
      <c r="L950" s="545" t="s">
        <v>144</v>
      </c>
      <c r="M950" s="545" t="s">
        <v>3636</v>
      </c>
      <c r="N950" s="545" t="s">
        <v>154</v>
      </c>
      <c r="O950" s="508" t="s">
        <v>181</v>
      </c>
      <c r="P950" s="519"/>
      <c r="Q950" s="519"/>
      <c r="R950" s="508"/>
      <c r="S950" s="519"/>
      <c r="T950" s="508" t="s">
        <v>172</v>
      </c>
      <c r="U950" s="519">
        <v>0.9</v>
      </c>
      <c r="V950" s="545"/>
      <c r="W950" s="546"/>
      <c r="X950" s="545"/>
      <c r="Y950" s="519"/>
      <c r="Z950" s="519">
        <f t="shared" si="17"/>
        <v>0</v>
      </c>
      <c r="AA950" s="545">
        <v>2250</v>
      </c>
      <c r="AB950" s="545" t="s">
        <v>166</v>
      </c>
      <c r="AC950" s="545" t="s">
        <v>405</v>
      </c>
      <c r="AD950" s="545"/>
      <c r="AE950" s="545" t="s">
        <v>380</v>
      </c>
      <c r="AF950" s="545"/>
      <c r="AG950" s="545" t="s">
        <v>380</v>
      </c>
      <c r="AH950" s="545"/>
      <c r="AI950" s="545"/>
      <c r="AJ950" s="545"/>
      <c r="AK950" s="546"/>
      <c r="AL950" s="546">
        <v>900</v>
      </c>
      <c r="AM950" s="546">
        <v>390</v>
      </c>
      <c r="AN950" s="545" t="s">
        <v>447</v>
      </c>
      <c r="AO950" s="545">
        <v>32.369999999999997</v>
      </c>
    </row>
    <row r="951" spans="2:41" ht="35.1" hidden="1" customHeight="1" x14ac:dyDescent="0.25">
      <c r="B951" s="508">
        <v>943</v>
      </c>
      <c r="C951" s="545" t="s">
        <v>203</v>
      </c>
      <c r="D951" s="560" t="s">
        <v>556</v>
      </c>
      <c r="E951" s="545"/>
      <c r="F951" s="556"/>
      <c r="G951" s="545"/>
      <c r="H951" s="545" t="s">
        <v>504</v>
      </c>
      <c r="I951" s="513" t="s">
        <v>3810</v>
      </c>
      <c r="J951" s="545" t="s">
        <v>443</v>
      </c>
      <c r="K951" s="556"/>
      <c r="L951" s="545" t="s">
        <v>144</v>
      </c>
      <c r="M951" s="545" t="s">
        <v>3636</v>
      </c>
      <c r="N951" s="545" t="s">
        <v>152</v>
      </c>
      <c r="O951" s="545" t="s">
        <v>180</v>
      </c>
      <c r="P951" s="519"/>
      <c r="Q951" s="519"/>
      <c r="R951" s="508"/>
      <c r="S951" s="519" t="s">
        <v>451</v>
      </c>
      <c r="T951" s="545" t="s">
        <v>172</v>
      </c>
      <c r="U951" s="519">
        <v>0.9</v>
      </c>
      <c r="V951" s="545"/>
      <c r="W951" s="546"/>
      <c r="X951" s="545"/>
      <c r="Y951" s="519"/>
      <c r="Z951" s="519">
        <f t="shared" si="17"/>
        <v>0</v>
      </c>
      <c r="AA951" s="545">
        <v>4000</v>
      </c>
      <c r="AB951" s="545"/>
      <c r="AC951" s="545"/>
      <c r="AD951" s="545"/>
      <c r="AE951" s="545"/>
      <c r="AF951" s="545"/>
      <c r="AG951" s="545"/>
      <c r="AH951" s="545"/>
      <c r="AI951" s="545"/>
      <c r="AJ951" s="545"/>
      <c r="AK951" s="546"/>
      <c r="AL951" s="546"/>
      <c r="AM951" s="546"/>
      <c r="AN951" s="545" t="s">
        <v>447</v>
      </c>
      <c r="AO951" s="545">
        <v>14.37</v>
      </c>
    </row>
    <row r="952" spans="2:41" ht="35.1" hidden="1" customHeight="1" x14ac:dyDescent="0.25">
      <c r="B952" s="508">
        <v>944</v>
      </c>
      <c r="C952" s="545" t="s">
        <v>203</v>
      </c>
      <c r="D952" s="560" t="s">
        <v>562</v>
      </c>
      <c r="E952" s="545"/>
      <c r="F952" s="556"/>
      <c r="G952" s="545"/>
      <c r="H952" s="545" t="s">
        <v>507</v>
      </c>
      <c r="I952" s="513" t="s">
        <v>3810</v>
      </c>
      <c r="J952" s="545" t="s">
        <v>443</v>
      </c>
      <c r="K952" s="556"/>
      <c r="L952" s="545" t="s">
        <v>144</v>
      </c>
      <c r="M952" s="545" t="s">
        <v>3637</v>
      </c>
      <c r="N952" s="545" t="s">
        <v>155</v>
      </c>
      <c r="O952" s="545" t="s">
        <v>182</v>
      </c>
      <c r="P952" s="519"/>
      <c r="Q952" s="519"/>
      <c r="R952" s="508"/>
      <c r="S952" s="519"/>
      <c r="T952" s="545" t="s">
        <v>172</v>
      </c>
      <c r="U952" s="519">
        <v>1</v>
      </c>
      <c r="V952" s="545"/>
      <c r="W952" s="546"/>
      <c r="X952" s="545"/>
      <c r="Y952" s="519"/>
      <c r="Z952" s="519">
        <f t="shared" si="17"/>
        <v>0</v>
      </c>
      <c r="AA952" s="545">
        <v>1500</v>
      </c>
      <c r="AB952" s="545"/>
      <c r="AC952" s="545"/>
      <c r="AD952" s="545"/>
      <c r="AE952" s="545"/>
      <c r="AF952" s="545"/>
      <c r="AG952" s="545"/>
      <c r="AH952" s="545"/>
      <c r="AI952" s="545"/>
      <c r="AJ952" s="545"/>
      <c r="AK952" s="546"/>
      <c r="AL952" s="546"/>
      <c r="AM952" s="546"/>
      <c r="AN952" s="545" t="s">
        <v>447</v>
      </c>
      <c r="AO952" s="545">
        <v>78.23</v>
      </c>
    </row>
    <row r="953" spans="2:41" ht="35.1" hidden="1" customHeight="1" x14ac:dyDescent="0.25">
      <c r="B953" s="508">
        <v>945</v>
      </c>
      <c r="C953" s="545" t="s">
        <v>203</v>
      </c>
      <c r="D953" s="560" t="s">
        <v>572</v>
      </c>
      <c r="E953" s="545"/>
      <c r="F953" s="556"/>
      <c r="G953" s="545"/>
      <c r="H953" s="545" t="s">
        <v>503</v>
      </c>
      <c r="I953" s="513" t="s">
        <v>3810</v>
      </c>
      <c r="J953" s="545" t="s">
        <v>443</v>
      </c>
      <c r="K953" s="556"/>
      <c r="L953" s="545" t="s">
        <v>144</v>
      </c>
      <c r="M953" s="545" t="s">
        <v>3636</v>
      </c>
      <c r="N953" s="545" t="s">
        <v>154</v>
      </c>
      <c r="O953" s="545" t="s">
        <v>182</v>
      </c>
      <c r="P953" s="519"/>
      <c r="Q953" s="519"/>
      <c r="R953" s="508"/>
      <c r="S953" s="519"/>
      <c r="T953" s="508" t="s">
        <v>172</v>
      </c>
      <c r="U953" s="519">
        <v>1</v>
      </c>
      <c r="V953" s="545"/>
      <c r="W953" s="546"/>
      <c r="X953" s="545"/>
      <c r="Y953" s="519"/>
      <c r="Z953" s="519">
        <f t="shared" si="17"/>
        <v>0</v>
      </c>
      <c r="AA953" s="545">
        <v>1500</v>
      </c>
      <c r="AB953" s="545"/>
      <c r="AC953" s="545"/>
      <c r="AD953" s="545"/>
      <c r="AE953" s="545"/>
      <c r="AF953" s="545"/>
      <c r="AG953" s="545"/>
      <c r="AH953" s="545"/>
      <c r="AI953" s="545"/>
      <c r="AJ953" s="545"/>
      <c r="AK953" s="546"/>
      <c r="AL953" s="546"/>
      <c r="AM953" s="546"/>
      <c r="AN953" s="545" t="s">
        <v>447</v>
      </c>
      <c r="AO953" s="545">
        <v>25.65</v>
      </c>
    </row>
    <row r="954" spans="2:41" ht="35.1" hidden="1" customHeight="1" x14ac:dyDescent="0.25">
      <c r="B954" s="508">
        <v>946</v>
      </c>
      <c r="C954" s="545" t="s">
        <v>203</v>
      </c>
      <c r="D954" s="560"/>
      <c r="E954" s="545"/>
      <c r="F954" s="556"/>
      <c r="G954" s="545"/>
      <c r="H954" s="545" t="s">
        <v>508</v>
      </c>
      <c r="I954" s="513" t="s">
        <v>3810</v>
      </c>
      <c r="J954" s="545" t="s">
        <v>443</v>
      </c>
      <c r="K954" s="556"/>
      <c r="L954" s="545" t="s">
        <v>144</v>
      </c>
      <c r="M954" s="545" t="s">
        <v>3637</v>
      </c>
      <c r="N954" s="545" t="s">
        <v>155</v>
      </c>
      <c r="O954" s="545" t="s">
        <v>182</v>
      </c>
      <c r="P954" s="519"/>
      <c r="Q954" s="519"/>
      <c r="R954" s="508"/>
      <c r="S954" s="519"/>
      <c r="T954" s="545" t="s">
        <v>173</v>
      </c>
      <c r="U954" s="519">
        <v>1.2</v>
      </c>
      <c r="V954" s="545"/>
      <c r="W954" s="546"/>
      <c r="X954" s="545"/>
      <c r="Y954" s="519"/>
      <c r="Z954" s="519">
        <f t="shared" si="17"/>
        <v>0</v>
      </c>
      <c r="AA954" s="545">
        <v>1500</v>
      </c>
      <c r="AB954" s="545"/>
      <c r="AC954" s="545"/>
      <c r="AD954" s="545"/>
      <c r="AE954" s="545" t="s">
        <v>380</v>
      </c>
      <c r="AF954" s="545"/>
      <c r="AG954" s="545" t="s">
        <v>380</v>
      </c>
      <c r="AH954" s="545"/>
      <c r="AI954" s="545"/>
      <c r="AJ954" s="545"/>
      <c r="AK954" s="546"/>
      <c r="AL954" s="546"/>
      <c r="AM954" s="546"/>
      <c r="AN954" s="545" t="s">
        <v>447</v>
      </c>
      <c r="AO954" s="545">
        <v>78.34</v>
      </c>
    </row>
    <row r="955" spans="2:41" ht="35.1" hidden="1" customHeight="1" x14ac:dyDescent="0.25">
      <c r="B955" s="508">
        <v>947</v>
      </c>
      <c r="C955" s="545" t="s">
        <v>203</v>
      </c>
      <c r="D955" s="560"/>
      <c r="E955" s="545"/>
      <c r="F955" s="556"/>
      <c r="G955" s="545"/>
      <c r="H955" s="545" t="s">
        <v>448</v>
      </c>
      <c r="I955" s="513" t="s">
        <v>3810</v>
      </c>
      <c r="J955" s="545" t="s">
        <v>443</v>
      </c>
      <c r="K955" s="556"/>
      <c r="L955" s="545" t="s">
        <v>144</v>
      </c>
      <c r="M955" s="508" t="s">
        <v>3636</v>
      </c>
      <c r="N955" s="545" t="s">
        <v>155</v>
      </c>
      <c r="O955" s="545" t="s">
        <v>180</v>
      </c>
      <c r="P955" s="519"/>
      <c r="Q955" s="519"/>
      <c r="R955" s="508"/>
      <c r="S955" s="519"/>
      <c r="T955" s="545" t="s">
        <v>172</v>
      </c>
      <c r="U955" s="519">
        <v>1</v>
      </c>
      <c r="V955" s="545"/>
      <c r="W955" s="546"/>
      <c r="X955" s="545"/>
      <c r="Y955" s="519"/>
      <c r="Z955" s="519">
        <f t="shared" si="17"/>
        <v>0</v>
      </c>
      <c r="AA955" s="545">
        <v>1500</v>
      </c>
      <c r="AB955" s="545" t="s">
        <v>166</v>
      </c>
      <c r="AC955" s="545" t="s">
        <v>405</v>
      </c>
      <c r="AD955" s="545"/>
      <c r="AE955" s="545" t="s">
        <v>380</v>
      </c>
      <c r="AF955" s="545"/>
      <c r="AG955" s="545" t="s">
        <v>380</v>
      </c>
      <c r="AH955" s="545"/>
      <c r="AI955" s="545"/>
      <c r="AJ955" s="545"/>
      <c r="AK955" s="546"/>
      <c r="AL955" s="546">
        <v>1400</v>
      </c>
      <c r="AM955" s="546">
        <v>480</v>
      </c>
      <c r="AN955" s="545" t="s">
        <v>447</v>
      </c>
      <c r="AO955" s="545">
        <v>60.2</v>
      </c>
    </row>
    <row r="956" spans="2:41" ht="35.1" hidden="1" customHeight="1" x14ac:dyDescent="0.25">
      <c r="B956" s="508">
        <v>948</v>
      </c>
      <c r="C956" s="545" t="s">
        <v>203</v>
      </c>
      <c r="D956" s="560"/>
      <c r="E956" s="545"/>
      <c r="F956" s="556"/>
      <c r="G956" s="545"/>
      <c r="H956" s="545" t="s">
        <v>449</v>
      </c>
      <c r="I956" s="513" t="s">
        <v>3810</v>
      </c>
      <c r="J956" s="545" t="s">
        <v>443</v>
      </c>
      <c r="K956" s="556"/>
      <c r="L956" s="545" t="s">
        <v>144</v>
      </c>
      <c r="M956" s="508" t="s">
        <v>3636</v>
      </c>
      <c r="N956" s="545" t="s">
        <v>154</v>
      </c>
      <c r="O956" s="508" t="s">
        <v>179</v>
      </c>
      <c r="P956" s="519"/>
      <c r="Q956" s="519"/>
      <c r="R956" s="508"/>
      <c r="S956" s="519"/>
      <c r="T956" s="508" t="s">
        <v>172</v>
      </c>
      <c r="U956" s="519">
        <v>0.8</v>
      </c>
      <c r="V956" s="545"/>
      <c r="W956" s="546"/>
      <c r="X956" s="545"/>
      <c r="Y956" s="519"/>
      <c r="Z956" s="519">
        <f t="shared" si="17"/>
        <v>0</v>
      </c>
      <c r="AA956" s="545">
        <v>1500</v>
      </c>
      <c r="AB956" s="545" t="s">
        <v>166</v>
      </c>
      <c r="AC956" s="545" t="s">
        <v>405</v>
      </c>
      <c r="AD956" s="545"/>
      <c r="AE956" s="545" t="s">
        <v>380</v>
      </c>
      <c r="AF956" s="545"/>
      <c r="AG956" s="545" t="s">
        <v>380</v>
      </c>
      <c r="AH956" s="545"/>
      <c r="AI956" s="545"/>
      <c r="AJ956" s="545"/>
      <c r="AK956" s="546"/>
      <c r="AL956" s="546">
        <v>890</v>
      </c>
      <c r="AM956" s="546">
        <v>565</v>
      </c>
      <c r="AN956" s="545" t="s">
        <v>447</v>
      </c>
      <c r="AO956" s="545">
        <v>39.159999999999997</v>
      </c>
    </row>
    <row r="957" spans="2:41" ht="35.1" hidden="1" customHeight="1" x14ac:dyDescent="0.25">
      <c r="B957" s="508">
        <v>949</v>
      </c>
      <c r="C957" s="545" t="s">
        <v>203</v>
      </c>
      <c r="D957" s="560" t="s">
        <v>561</v>
      </c>
      <c r="E957" s="545"/>
      <c r="F957" s="556"/>
      <c r="G957" s="545"/>
      <c r="H957" s="545" t="s">
        <v>445</v>
      </c>
      <c r="I957" s="513" t="s">
        <v>3810</v>
      </c>
      <c r="J957" s="545" t="s">
        <v>443</v>
      </c>
      <c r="K957" s="556"/>
      <c r="L957" s="545" t="s">
        <v>144</v>
      </c>
      <c r="M957" s="508" t="s">
        <v>3636</v>
      </c>
      <c r="N957" s="545" t="s">
        <v>157</v>
      </c>
      <c r="O957" s="545" t="s">
        <v>182</v>
      </c>
      <c r="P957" s="519"/>
      <c r="Q957" s="519"/>
      <c r="R957" s="508"/>
      <c r="S957" s="519"/>
      <c r="T957" s="545" t="s">
        <v>172</v>
      </c>
      <c r="U957" s="519">
        <v>1</v>
      </c>
      <c r="V957" s="545"/>
      <c r="W957" s="546"/>
      <c r="X957" s="545"/>
      <c r="Y957" s="519"/>
      <c r="Z957" s="519">
        <f t="shared" si="17"/>
        <v>0</v>
      </c>
      <c r="AA957" s="545">
        <v>1500</v>
      </c>
      <c r="AB957" s="545" t="s">
        <v>166</v>
      </c>
      <c r="AC957" s="545" t="s">
        <v>405</v>
      </c>
      <c r="AD957" s="545"/>
      <c r="AE957" s="545" t="s">
        <v>380</v>
      </c>
      <c r="AF957" s="545"/>
      <c r="AG957" s="545" t="s">
        <v>380</v>
      </c>
      <c r="AH957" s="545"/>
      <c r="AI957" s="545"/>
      <c r="AJ957" s="545"/>
      <c r="AK957" s="546"/>
      <c r="AL957" s="546">
        <v>1400</v>
      </c>
      <c r="AM957" s="546">
        <v>480</v>
      </c>
      <c r="AN957" s="545" t="s">
        <v>447</v>
      </c>
      <c r="AO957" s="545">
        <v>62.55</v>
      </c>
    </row>
    <row r="958" spans="2:41" ht="35.1" hidden="1" customHeight="1" x14ac:dyDescent="0.25">
      <c r="B958" s="508">
        <v>950</v>
      </c>
      <c r="C958" s="545" t="s">
        <v>203</v>
      </c>
      <c r="D958" s="560"/>
      <c r="E958" s="545"/>
      <c r="F958" s="556"/>
      <c r="G958" s="545"/>
      <c r="H958" s="545" t="s">
        <v>505</v>
      </c>
      <c r="I958" s="513" t="s">
        <v>3810</v>
      </c>
      <c r="J958" s="545" t="s">
        <v>443</v>
      </c>
      <c r="K958" s="556"/>
      <c r="L958" s="545" t="s">
        <v>144</v>
      </c>
      <c r="M958" s="508" t="s">
        <v>3636</v>
      </c>
      <c r="N958" s="545" t="s">
        <v>152</v>
      </c>
      <c r="O958" s="508" t="s">
        <v>178</v>
      </c>
      <c r="P958" s="519"/>
      <c r="Q958" s="519"/>
      <c r="R958" s="508"/>
      <c r="S958" s="519" t="s">
        <v>451</v>
      </c>
      <c r="T958" s="545" t="s">
        <v>172</v>
      </c>
      <c r="U958" s="519">
        <v>1</v>
      </c>
      <c r="V958" s="545"/>
      <c r="W958" s="546"/>
      <c r="X958" s="545"/>
      <c r="Y958" s="519"/>
      <c r="Z958" s="519">
        <f t="shared" si="17"/>
        <v>0</v>
      </c>
      <c r="AA958" s="545">
        <v>2000</v>
      </c>
      <c r="AB958" s="545"/>
      <c r="AC958" s="545"/>
      <c r="AD958" s="545"/>
      <c r="AE958" s="545"/>
      <c r="AF958" s="545"/>
      <c r="AG958" s="545"/>
      <c r="AH958" s="545"/>
      <c r="AI958" s="545"/>
      <c r="AJ958" s="545"/>
      <c r="AK958" s="546"/>
      <c r="AL958" s="546"/>
      <c r="AM958" s="546"/>
      <c r="AN958" s="545" t="s">
        <v>447</v>
      </c>
      <c r="AO958" s="545">
        <v>18.04</v>
      </c>
    </row>
    <row r="959" spans="2:41" ht="35.1" hidden="1" customHeight="1" x14ac:dyDescent="0.25">
      <c r="B959" s="508">
        <v>951</v>
      </c>
      <c r="C959" s="545" t="s">
        <v>203</v>
      </c>
      <c r="D959" s="560" t="s">
        <v>563</v>
      </c>
      <c r="E959" s="545"/>
      <c r="F959" s="556"/>
      <c r="G959" s="545"/>
      <c r="H959" s="545" t="s">
        <v>509</v>
      </c>
      <c r="I959" s="513" t="s">
        <v>3810</v>
      </c>
      <c r="J959" s="545" t="s">
        <v>443</v>
      </c>
      <c r="K959" s="556"/>
      <c r="L959" s="545" t="s">
        <v>144</v>
      </c>
      <c r="M959" s="545" t="s">
        <v>3637</v>
      </c>
      <c r="N959" s="545" t="s">
        <v>154</v>
      </c>
      <c r="O959" s="545" t="s">
        <v>180</v>
      </c>
      <c r="P959" s="519"/>
      <c r="Q959" s="519"/>
      <c r="R959" s="508"/>
      <c r="S959" s="519"/>
      <c r="T959" s="508" t="s">
        <v>172</v>
      </c>
      <c r="U959" s="519">
        <v>1</v>
      </c>
      <c r="V959" s="545"/>
      <c r="W959" s="546"/>
      <c r="X959" s="545"/>
      <c r="Y959" s="519"/>
      <c r="Z959" s="519">
        <f t="shared" si="17"/>
        <v>0</v>
      </c>
      <c r="AA959" s="545">
        <v>2666</v>
      </c>
      <c r="AB959" s="545"/>
      <c r="AC959" s="545"/>
      <c r="AD959" s="545"/>
      <c r="AE959" s="545"/>
      <c r="AF959" s="545"/>
      <c r="AG959" s="545"/>
      <c r="AH959" s="545"/>
      <c r="AI959" s="545"/>
      <c r="AJ959" s="545"/>
      <c r="AK959" s="546"/>
      <c r="AL959" s="546"/>
      <c r="AM959" s="546"/>
      <c r="AN959" s="545" t="s">
        <v>447</v>
      </c>
      <c r="AO959" s="545">
        <v>55.77</v>
      </c>
    </row>
    <row r="960" spans="2:41" ht="35.1" hidden="1" customHeight="1" x14ac:dyDescent="0.25">
      <c r="B960" s="508">
        <v>952</v>
      </c>
      <c r="C960" s="545" t="s">
        <v>203</v>
      </c>
      <c r="D960" s="560" t="s">
        <v>573</v>
      </c>
      <c r="E960" s="545"/>
      <c r="F960" s="556"/>
      <c r="G960" s="545"/>
      <c r="H960" s="545" t="s">
        <v>574</v>
      </c>
      <c r="I960" s="513" t="s">
        <v>3810</v>
      </c>
      <c r="J960" s="545" t="s">
        <v>443</v>
      </c>
      <c r="K960" s="556"/>
      <c r="L960" s="545" t="s">
        <v>144</v>
      </c>
      <c r="M960" s="508"/>
      <c r="N960" s="545" t="s">
        <v>153</v>
      </c>
      <c r="O960" s="545" t="s">
        <v>178</v>
      </c>
      <c r="P960" s="519"/>
      <c r="Q960" s="519"/>
      <c r="R960" s="508"/>
      <c r="S960" s="519"/>
      <c r="T960" s="545" t="s">
        <v>172</v>
      </c>
      <c r="U960" s="519"/>
      <c r="V960" s="545"/>
      <c r="W960" s="546"/>
      <c r="X960" s="545"/>
      <c r="Y960" s="519"/>
      <c r="Z960" s="519">
        <f t="shared" si="17"/>
        <v>0</v>
      </c>
      <c r="AA960" s="545"/>
      <c r="AB960" s="545"/>
      <c r="AC960" s="545"/>
      <c r="AD960" s="545"/>
      <c r="AE960" s="545"/>
      <c r="AF960" s="545"/>
      <c r="AG960" s="545"/>
      <c r="AH960" s="545"/>
      <c r="AI960" s="545"/>
      <c r="AJ960" s="545"/>
      <c r="AK960" s="546"/>
      <c r="AL960" s="546"/>
      <c r="AM960" s="546"/>
      <c r="AN960" s="545"/>
      <c r="AO960" s="545"/>
    </row>
    <row r="961" spans="2:41" ht="35.1" hidden="1" customHeight="1" x14ac:dyDescent="0.25">
      <c r="B961" s="508">
        <v>953</v>
      </c>
      <c r="C961" s="545" t="s">
        <v>203</v>
      </c>
      <c r="D961" s="560" t="s">
        <v>1167</v>
      </c>
      <c r="E961" s="545"/>
      <c r="F961" s="556"/>
      <c r="G961" s="545"/>
      <c r="H961" s="545" t="s">
        <v>577</v>
      </c>
      <c r="I961" s="513" t="s">
        <v>3810</v>
      </c>
      <c r="J961" s="545" t="s">
        <v>443</v>
      </c>
      <c r="K961" s="556"/>
      <c r="L961" s="545" t="s">
        <v>144</v>
      </c>
      <c r="M961" s="508"/>
      <c r="N961" s="545" t="s">
        <v>157</v>
      </c>
      <c r="O961" s="545" t="s">
        <v>183</v>
      </c>
      <c r="P961" s="519"/>
      <c r="Q961" s="519"/>
      <c r="R961" s="508"/>
      <c r="S961" s="519"/>
      <c r="T961" s="545" t="s">
        <v>172</v>
      </c>
      <c r="U961" s="519"/>
      <c r="V961" s="545"/>
      <c r="W961" s="546"/>
      <c r="X961" s="545"/>
      <c r="Y961" s="519"/>
      <c r="Z961" s="519">
        <f t="shared" si="17"/>
        <v>0</v>
      </c>
      <c r="AA961" s="545"/>
      <c r="AB961" s="508"/>
      <c r="AC961" s="545"/>
      <c r="AD961" s="545"/>
      <c r="AE961" s="545"/>
      <c r="AF961" s="545"/>
      <c r="AG961" s="545"/>
      <c r="AH961" s="545"/>
      <c r="AI961" s="545"/>
      <c r="AJ961" s="545"/>
      <c r="AK961" s="546"/>
      <c r="AL961" s="546"/>
      <c r="AM961" s="546"/>
      <c r="AN961" s="545"/>
      <c r="AO961" s="545"/>
    </row>
    <row r="962" spans="2:41" ht="35.1" hidden="1" customHeight="1" x14ac:dyDescent="0.25">
      <c r="B962" s="508">
        <v>954</v>
      </c>
      <c r="C962" s="545" t="s">
        <v>203</v>
      </c>
      <c r="D962" s="560" t="s">
        <v>554</v>
      </c>
      <c r="E962" s="545"/>
      <c r="F962" s="556"/>
      <c r="G962" s="545"/>
      <c r="H962" s="545" t="s">
        <v>555</v>
      </c>
      <c r="I962" s="513" t="s">
        <v>3810</v>
      </c>
      <c r="J962" s="545" t="s">
        <v>443</v>
      </c>
      <c r="K962" s="556"/>
      <c r="L962" s="545" t="s">
        <v>144</v>
      </c>
      <c r="M962" s="545" t="s">
        <v>3636</v>
      </c>
      <c r="N962" s="545" t="s">
        <v>152</v>
      </c>
      <c r="O962" s="508" t="s">
        <v>179</v>
      </c>
      <c r="P962" s="519"/>
      <c r="Q962" s="519"/>
      <c r="R962" s="508"/>
      <c r="S962" s="519"/>
      <c r="T962" s="545" t="s">
        <v>172</v>
      </c>
      <c r="U962" s="519"/>
      <c r="V962" s="545"/>
      <c r="W962" s="546"/>
      <c r="X962" s="545"/>
      <c r="Y962" s="519"/>
      <c r="Z962" s="519">
        <f t="shared" si="17"/>
        <v>0</v>
      </c>
      <c r="AA962" s="545"/>
      <c r="AB962" s="545"/>
      <c r="AC962" s="545"/>
      <c r="AD962" s="545"/>
      <c r="AE962" s="545"/>
      <c r="AF962" s="545"/>
      <c r="AG962" s="545"/>
      <c r="AH962" s="545"/>
      <c r="AI962" s="545"/>
      <c r="AJ962" s="545"/>
      <c r="AK962" s="546"/>
      <c r="AL962" s="546"/>
      <c r="AM962" s="546"/>
      <c r="AN962" s="545"/>
      <c r="AO962" s="545"/>
    </row>
    <row r="963" spans="2:41" ht="35.1" hidden="1" customHeight="1" x14ac:dyDescent="0.25">
      <c r="B963" s="508">
        <v>955</v>
      </c>
      <c r="C963" s="545" t="s">
        <v>203</v>
      </c>
      <c r="D963" s="560" t="s">
        <v>1160</v>
      </c>
      <c r="E963" s="545"/>
      <c r="F963" s="556"/>
      <c r="G963" s="545"/>
      <c r="H963" s="545" t="s">
        <v>575</v>
      </c>
      <c r="I963" s="513" t="s">
        <v>3810</v>
      </c>
      <c r="J963" s="545" t="s">
        <v>443</v>
      </c>
      <c r="K963" s="556"/>
      <c r="L963" s="545" t="s">
        <v>144</v>
      </c>
      <c r="M963" s="545" t="s">
        <v>3636</v>
      </c>
      <c r="N963" s="545" t="s">
        <v>153</v>
      </c>
      <c r="O963" s="508" t="s">
        <v>179</v>
      </c>
      <c r="P963" s="519"/>
      <c r="Q963" s="519"/>
      <c r="R963" s="508"/>
      <c r="S963" s="519"/>
      <c r="T963" s="545" t="s">
        <v>172</v>
      </c>
      <c r="U963" s="519"/>
      <c r="V963" s="545"/>
      <c r="W963" s="546"/>
      <c r="X963" s="545"/>
      <c r="Y963" s="519"/>
      <c r="Z963" s="519">
        <f t="shared" si="17"/>
        <v>0</v>
      </c>
      <c r="AA963" s="545"/>
      <c r="AB963" s="545"/>
      <c r="AC963" s="545"/>
      <c r="AD963" s="545"/>
      <c r="AE963" s="545"/>
      <c r="AF963" s="545"/>
      <c r="AG963" s="545"/>
      <c r="AH963" s="545"/>
      <c r="AI963" s="545"/>
      <c r="AJ963" s="545"/>
      <c r="AK963" s="546"/>
      <c r="AL963" s="546"/>
      <c r="AM963" s="546"/>
      <c r="AN963" s="545"/>
      <c r="AO963" s="545"/>
    </row>
    <row r="964" spans="2:41" ht="35.1" hidden="1" customHeight="1" x14ac:dyDescent="0.25">
      <c r="B964" s="508">
        <v>956</v>
      </c>
      <c r="C964" s="545" t="s">
        <v>203</v>
      </c>
      <c r="D964" s="560" t="s">
        <v>1159</v>
      </c>
      <c r="E964" s="545"/>
      <c r="F964" s="556"/>
      <c r="G964" s="545"/>
      <c r="H964" s="545" t="s">
        <v>1158</v>
      </c>
      <c r="I964" s="513" t="s">
        <v>3810</v>
      </c>
      <c r="J964" s="545" t="s">
        <v>443</v>
      </c>
      <c r="K964" s="556"/>
      <c r="L964" s="545" t="s">
        <v>144</v>
      </c>
      <c r="M964" s="545" t="s">
        <v>3636</v>
      </c>
      <c r="N964" s="545" t="s">
        <v>154</v>
      </c>
      <c r="O964" s="508" t="s">
        <v>181</v>
      </c>
      <c r="P964" s="519"/>
      <c r="Q964" s="519"/>
      <c r="R964" s="508"/>
      <c r="S964" s="519"/>
      <c r="T964" s="508" t="s">
        <v>172</v>
      </c>
      <c r="U964" s="519"/>
      <c r="V964" s="545"/>
      <c r="W964" s="546"/>
      <c r="X964" s="545"/>
      <c r="Y964" s="519"/>
      <c r="Z964" s="519"/>
      <c r="AA964" s="545"/>
      <c r="AB964" s="545"/>
      <c r="AC964" s="545"/>
      <c r="AD964" s="545"/>
      <c r="AE964" s="545"/>
      <c r="AF964" s="545"/>
      <c r="AG964" s="545"/>
      <c r="AH964" s="545"/>
      <c r="AI964" s="545"/>
      <c r="AJ964" s="545"/>
      <c r="AK964" s="546"/>
      <c r="AL964" s="546"/>
      <c r="AM964" s="546"/>
      <c r="AN964" s="545"/>
      <c r="AO964" s="545"/>
    </row>
    <row r="965" spans="2:41" ht="35.1" hidden="1" customHeight="1" x14ac:dyDescent="0.25">
      <c r="B965" s="508">
        <v>957</v>
      </c>
      <c r="C965" s="545" t="s">
        <v>203</v>
      </c>
      <c r="D965" s="560" t="s">
        <v>1163</v>
      </c>
      <c r="E965" s="545"/>
      <c r="F965" s="556"/>
      <c r="G965" s="545"/>
      <c r="H965" s="545" t="s">
        <v>564</v>
      </c>
      <c r="I965" s="513" t="s">
        <v>3810</v>
      </c>
      <c r="J965" s="545" t="s">
        <v>443</v>
      </c>
      <c r="K965" s="556"/>
      <c r="L965" s="508" t="s">
        <v>144</v>
      </c>
      <c r="M965" s="545" t="s">
        <v>3636</v>
      </c>
      <c r="N965" s="545" t="s">
        <v>157</v>
      </c>
      <c r="O965" s="545" t="s">
        <v>178</v>
      </c>
      <c r="P965" s="519"/>
      <c r="Q965" s="519"/>
      <c r="R965" s="508"/>
      <c r="S965" s="519"/>
      <c r="T965" s="545" t="s">
        <v>173</v>
      </c>
      <c r="U965" s="519"/>
      <c r="V965" s="545"/>
      <c r="W965" s="546"/>
      <c r="X965" s="545"/>
      <c r="Y965" s="519"/>
      <c r="Z965" s="519">
        <f>W965/3</f>
        <v>0</v>
      </c>
      <c r="AA965" s="545"/>
      <c r="AB965" s="508"/>
      <c r="AC965" s="545"/>
      <c r="AD965" s="545"/>
      <c r="AE965" s="545"/>
      <c r="AF965" s="545"/>
      <c r="AG965" s="545"/>
      <c r="AH965" s="545"/>
      <c r="AI965" s="545"/>
      <c r="AJ965" s="545"/>
      <c r="AK965" s="546"/>
      <c r="AL965" s="546"/>
      <c r="AM965" s="546"/>
      <c r="AN965" s="545"/>
      <c r="AO965" s="545"/>
    </row>
    <row r="966" spans="2:41" ht="35.1" hidden="1" customHeight="1" x14ac:dyDescent="0.25">
      <c r="B966" s="508">
        <v>958</v>
      </c>
      <c r="C966" s="545" t="s">
        <v>203</v>
      </c>
      <c r="D966" s="560" t="s">
        <v>569</v>
      </c>
      <c r="E966" s="545"/>
      <c r="F966" s="556"/>
      <c r="G966" s="545"/>
      <c r="H966" s="545" t="s">
        <v>570</v>
      </c>
      <c r="I966" s="513" t="s">
        <v>3810</v>
      </c>
      <c r="J966" s="545" t="s">
        <v>443</v>
      </c>
      <c r="K966" s="556"/>
      <c r="L966" s="545" t="s">
        <v>144</v>
      </c>
      <c r="M966" s="545" t="s">
        <v>3636</v>
      </c>
      <c r="N966" s="545" t="s">
        <v>154</v>
      </c>
      <c r="O966" s="508" t="s">
        <v>179</v>
      </c>
      <c r="P966" s="519"/>
      <c r="Q966" s="519"/>
      <c r="R966" s="508"/>
      <c r="S966" s="519"/>
      <c r="T966" s="508" t="s">
        <v>172</v>
      </c>
      <c r="U966" s="519"/>
      <c r="V966" s="545"/>
      <c r="W966" s="546"/>
      <c r="X966" s="545"/>
      <c r="Y966" s="519"/>
      <c r="Z966" s="519">
        <f>W966/3</f>
        <v>0</v>
      </c>
      <c r="AA966" s="545"/>
      <c r="AB966" s="545"/>
      <c r="AC966" s="545"/>
      <c r="AD966" s="545"/>
      <c r="AE966" s="545"/>
      <c r="AF966" s="545"/>
      <c r="AG966" s="545"/>
      <c r="AH966" s="545"/>
      <c r="AI966" s="545"/>
      <c r="AJ966" s="545"/>
      <c r="AK966" s="546"/>
      <c r="AL966" s="546"/>
      <c r="AM966" s="546"/>
      <c r="AN966" s="545"/>
      <c r="AO966" s="545"/>
    </row>
    <row r="967" spans="2:41" ht="35.1" hidden="1" customHeight="1" x14ac:dyDescent="0.25">
      <c r="B967" s="508">
        <v>959</v>
      </c>
      <c r="C967" s="545" t="s">
        <v>203</v>
      </c>
      <c r="D967" s="560" t="s">
        <v>1154</v>
      </c>
      <c r="E967" s="545"/>
      <c r="F967" s="556"/>
      <c r="G967" s="545"/>
      <c r="H967" s="545" t="s">
        <v>1155</v>
      </c>
      <c r="I967" s="513" t="s">
        <v>3810</v>
      </c>
      <c r="J967" s="545" t="s">
        <v>443</v>
      </c>
      <c r="K967" s="556"/>
      <c r="L967" s="508" t="s">
        <v>144</v>
      </c>
      <c r="M967" s="545" t="s">
        <v>3636</v>
      </c>
      <c r="N967" s="545" t="s">
        <v>157</v>
      </c>
      <c r="O967" s="545" t="s">
        <v>180</v>
      </c>
      <c r="P967" s="519"/>
      <c r="Q967" s="519"/>
      <c r="R967" s="508"/>
      <c r="S967" s="519"/>
      <c r="T967" s="545" t="s">
        <v>172</v>
      </c>
      <c r="U967" s="519"/>
      <c r="V967" s="545"/>
      <c r="W967" s="546"/>
      <c r="X967" s="545"/>
      <c r="Y967" s="519"/>
      <c r="Z967" s="519"/>
      <c r="AA967" s="545"/>
      <c r="AB967" s="508"/>
      <c r="AC967" s="545"/>
      <c r="AD967" s="545"/>
      <c r="AE967" s="545"/>
      <c r="AF967" s="545"/>
      <c r="AG967" s="545"/>
      <c r="AH967" s="545"/>
      <c r="AI967" s="545"/>
      <c r="AJ967" s="545"/>
      <c r="AK967" s="546"/>
      <c r="AL967" s="546"/>
      <c r="AM967" s="546"/>
      <c r="AN967" s="545"/>
      <c r="AO967" s="545"/>
    </row>
    <row r="968" spans="2:41" ht="35.1" hidden="1" customHeight="1" x14ac:dyDescent="0.25">
      <c r="B968" s="508">
        <v>960</v>
      </c>
      <c r="C968" s="545" t="s">
        <v>203</v>
      </c>
      <c r="D968" s="560" t="s">
        <v>1149</v>
      </c>
      <c r="E968" s="545"/>
      <c r="F968" s="556"/>
      <c r="G968" s="545"/>
      <c r="H968" s="545" t="s">
        <v>578</v>
      </c>
      <c r="I968" s="513" t="s">
        <v>3810</v>
      </c>
      <c r="J968" s="545" t="s">
        <v>443</v>
      </c>
      <c r="K968" s="556"/>
      <c r="L968" s="545" t="s">
        <v>144</v>
      </c>
      <c r="M968" s="545" t="s">
        <v>3636</v>
      </c>
      <c r="N968" s="545" t="s">
        <v>155</v>
      </c>
      <c r="O968" s="545" t="s">
        <v>180</v>
      </c>
      <c r="P968" s="519"/>
      <c r="Q968" s="519"/>
      <c r="R968" s="508"/>
      <c r="S968" s="519"/>
      <c r="T968" s="545" t="s">
        <v>172</v>
      </c>
      <c r="U968" s="519"/>
      <c r="V968" s="545"/>
      <c r="W968" s="546"/>
      <c r="X968" s="545"/>
      <c r="Y968" s="519"/>
      <c r="Z968" s="519">
        <f>W968/3</f>
        <v>0</v>
      </c>
      <c r="AA968" s="545"/>
      <c r="AB968" s="545"/>
      <c r="AC968" s="545"/>
      <c r="AD968" s="545"/>
      <c r="AE968" s="545"/>
      <c r="AF968" s="545"/>
      <c r="AG968" s="545"/>
      <c r="AH968" s="545"/>
      <c r="AI968" s="545"/>
      <c r="AJ968" s="545"/>
      <c r="AK968" s="546"/>
      <c r="AL968" s="546"/>
      <c r="AM968" s="546"/>
      <c r="AN968" s="545"/>
      <c r="AO968" s="545"/>
    </row>
    <row r="969" spans="2:41" ht="35.1" hidden="1" customHeight="1" x14ac:dyDescent="0.25">
      <c r="B969" s="508">
        <v>961</v>
      </c>
      <c r="C969" s="545" t="s">
        <v>203</v>
      </c>
      <c r="D969" s="560" t="s">
        <v>1152</v>
      </c>
      <c r="E969" s="545"/>
      <c r="F969" s="556"/>
      <c r="G969" s="545"/>
      <c r="H969" s="545" t="s">
        <v>579</v>
      </c>
      <c r="I969" s="513" t="s">
        <v>3810</v>
      </c>
      <c r="J969" s="545" t="s">
        <v>443</v>
      </c>
      <c r="K969" s="556"/>
      <c r="L969" s="508" t="s">
        <v>144</v>
      </c>
      <c r="M969" s="545" t="s">
        <v>3636</v>
      </c>
      <c r="N969" s="545" t="s">
        <v>155</v>
      </c>
      <c r="O969" s="545" t="s">
        <v>181</v>
      </c>
      <c r="P969" s="519"/>
      <c r="Q969" s="519"/>
      <c r="R969" s="508"/>
      <c r="S969" s="519"/>
      <c r="T969" s="545" t="s">
        <v>172</v>
      </c>
      <c r="U969" s="519"/>
      <c r="V969" s="545"/>
      <c r="W969" s="546"/>
      <c r="X969" s="545"/>
      <c r="Y969" s="519"/>
      <c r="Z969" s="519">
        <f>W969/3</f>
        <v>0</v>
      </c>
      <c r="AA969" s="545"/>
      <c r="AB969" s="545"/>
      <c r="AC969" s="545"/>
      <c r="AD969" s="545"/>
      <c r="AE969" s="545"/>
      <c r="AF969" s="545"/>
      <c r="AG969" s="545"/>
      <c r="AH969" s="545"/>
      <c r="AI969" s="545"/>
      <c r="AJ969" s="545"/>
      <c r="AK969" s="546"/>
      <c r="AL969" s="546"/>
      <c r="AM969" s="546"/>
      <c r="AN969" s="545"/>
      <c r="AO969" s="545"/>
    </row>
    <row r="970" spans="2:41" ht="35.1" hidden="1" customHeight="1" x14ac:dyDescent="0.25">
      <c r="B970" s="508">
        <v>962</v>
      </c>
      <c r="C970" s="545" t="s">
        <v>203</v>
      </c>
      <c r="D970" s="560" t="s">
        <v>1165</v>
      </c>
      <c r="E970" s="545"/>
      <c r="F970" s="556"/>
      <c r="G970" s="545"/>
      <c r="H970" s="545" t="s">
        <v>576</v>
      </c>
      <c r="I970" s="513" t="s">
        <v>3810</v>
      </c>
      <c r="J970" s="545" t="s">
        <v>443</v>
      </c>
      <c r="K970" s="556"/>
      <c r="L970" s="545" t="s">
        <v>144</v>
      </c>
      <c r="M970" s="545" t="s">
        <v>3636</v>
      </c>
      <c r="N970" s="545" t="s">
        <v>157</v>
      </c>
      <c r="O970" s="545" t="s">
        <v>179</v>
      </c>
      <c r="P970" s="519"/>
      <c r="Q970" s="519"/>
      <c r="R970" s="508"/>
      <c r="S970" s="519"/>
      <c r="T970" s="545" t="s">
        <v>173</v>
      </c>
      <c r="U970" s="519"/>
      <c r="V970" s="545"/>
      <c r="W970" s="546"/>
      <c r="X970" s="545"/>
      <c r="Y970" s="519"/>
      <c r="Z970" s="519">
        <f>W970/3</f>
        <v>0</v>
      </c>
      <c r="AA970" s="545"/>
      <c r="AB970" s="508"/>
      <c r="AC970" s="545"/>
      <c r="AD970" s="545"/>
      <c r="AE970" s="545"/>
      <c r="AF970" s="545"/>
      <c r="AG970" s="545"/>
      <c r="AH970" s="545"/>
      <c r="AI970" s="545"/>
      <c r="AJ970" s="545"/>
      <c r="AK970" s="546"/>
      <c r="AL970" s="546"/>
      <c r="AM970" s="546"/>
      <c r="AN970" s="545"/>
      <c r="AO970" s="545"/>
    </row>
    <row r="971" spans="2:41" ht="35.1" hidden="1" customHeight="1" x14ac:dyDescent="0.25">
      <c r="B971" s="508">
        <v>963</v>
      </c>
      <c r="C971" s="545" t="s">
        <v>203</v>
      </c>
      <c r="D971" s="560" t="s">
        <v>1157</v>
      </c>
      <c r="E971" s="545"/>
      <c r="F971" s="556"/>
      <c r="G971" s="545"/>
      <c r="H971" s="545" t="s">
        <v>1156</v>
      </c>
      <c r="I971" s="513" t="s">
        <v>3810</v>
      </c>
      <c r="J971" s="545" t="s">
        <v>443</v>
      </c>
      <c r="K971" s="556"/>
      <c r="L971" s="508" t="s">
        <v>144</v>
      </c>
      <c r="M971" s="545" t="s">
        <v>3636</v>
      </c>
      <c r="N971" s="545" t="s">
        <v>157</v>
      </c>
      <c r="O971" s="545" t="s">
        <v>180</v>
      </c>
      <c r="P971" s="519"/>
      <c r="Q971" s="519"/>
      <c r="R971" s="508"/>
      <c r="S971" s="519"/>
      <c r="T971" s="545" t="s">
        <v>173</v>
      </c>
      <c r="U971" s="519"/>
      <c r="V971" s="545"/>
      <c r="W971" s="546"/>
      <c r="X971" s="545"/>
      <c r="Y971" s="519"/>
      <c r="Z971" s="519"/>
      <c r="AA971" s="545"/>
      <c r="AB971" s="508"/>
      <c r="AC971" s="545"/>
      <c r="AD971" s="545"/>
      <c r="AE971" s="545"/>
      <c r="AF971" s="545"/>
      <c r="AG971" s="545"/>
      <c r="AH971" s="545"/>
      <c r="AI971" s="545"/>
      <c r="AJ971" s="545"/>
      <c r="AK971" s="546"/>
      <c r="AL971" s="546"/>
      <c r="AM971" s="546"/>
      <c r="AN971" s="545"/>
      <c r="AO971" s="545"/>
    </row>
    <row r="972" spans="2:41" ht="35.1" hidden="1" customHeight="1" x14ac:dyDescent="0.25">
      <c r="B972" s="508">
        <v>964</v>
      </c>
      <c r="C972" s="545" t="s">
        <v>203</v>
      </c>
      <c r="D972" s="560" t="s">
        <v>1166</v>
      </c>
      <c r="E972" s="545"/>
      <c r="F972" s="556"/>
      <c r="G972" s="545"/>
      <c r="H972" s="545" t="s">
        <v>558</v>
      </c>
      <c r="I972" s="513" t="s">
        <v>3810</v>
      </c>
      <c r="J972" s="545" t="s">
        <v>443</v>
      </c>
      <c r="K972" s="556"/>
      <c r="L972" s="508" t="s">
        <v>144</v>
      </c>
      <c r="M972" s="508" t="s">
        <v>3637</v>
      </c>
      <c r="N972" s="545" t="s">
        <v>157</v>
      </c>
      <c r="O972" s="545" t="s">
        <v>180</v>
      </c>
      <c r="P972" s="519"/>
      <c r="Q972" s="519"/>
      <c r="R972" s="508"/>
      <c r="S972" s="519"/>
      <c r="T972" s="545" t="s">
        <v>172</v>
      </c>
      <c r="U972" s="519"/>
      <c r="V972" s="545"/>
      <c r="W972" s="546"/>
      <c r="X972" s="545"/>
      <c r="Y972" s="519"/>
      <c r="Z972" s="519">
        <f t="shared" ref="Z972:Z980" si="18">W972/3</f>
        <v>0</v>
      </c>
      <c r="AA972" s="545"/>
      <c r="AB972" s="508"/>
      <c r="AC972" s="545"/>
      <c r="AD972" s="545"/>
      <c r="AE972" s="545"/>
      <c r="AF972" s="545"/>
      <c r="AG972" s="545"/>
      <c r="AH972" s="545"/>
      <c r="AI972" s="545"/>
      <c r="AJ972" s="545"/>
      <c r="AK972" s="546"/>
      <c r="AL972" s="546"/>
      <c r="AM972" s="546"/>
      <c r="AN972" s="545"/>
      <c r="AO972" s="545"/>
    </row>
    <row r="973" spans="2:41" ht="35.1" hidden="1" customHeight="1" x14ac:dyDescent="0.25">
      <c r="B973" s="508">
        <v>965</v>
      </c>
      <c r="C973" s="545" t="s">
        <v>203</v>
      </c>
      <c r="D973" s="560" t="s">
        <v>1161</v>
      </c>
      <c r="E973" s="545"/>
      <c r="F973" s="556"/>
      <c r="G973" s="545"/>
      <c r="H973" s="545" t="s">
        <v>1168</v>
      </c>
      <c r="I973" s="513" t="s">
        <v>3810</v>
      </c>
      <c r="J973" s="545" t="s">
        <v>443</v>
      </c>
      <c r="K973" s="556"/>
      <c r="L973" s="545" t="s">
        <v>144</v>
      </c>
      <c r="M973" s="508" t="s">
        <v>3637</v>
      </c>
      <c r="N973" s="545" t="s">
        <v>152</v>
      </c>
      <c r="O973" s="545" t="s">
        <v>181</v>
      </c>
      <c r="P973" s="519"/>
      <c r="Q973" s="519"/>
      <c r="R973" s="508"/>
      <c r="S973" s="519"/>
      <c r="T973" s="545" t="s">
        <v>172</v>
      </c>
      <c r="U973" s="519"/>
      <c r="V973" s="545"/>
      <c r="W973" s="546"/>
      <c r="X973" s="545"/>
      <c r="Y973" s="519"/>
      <c r="Z973" s="519">
        <f t="shared" si="18"/>
        <v>0</v>
      </c>
      <c r="AA973" s="545"/>
      <c r="AB973" s="545"/>
      <c r="AC973" s="545"/>
      <c r="AD973" s="545"/>
      <c r="AE973" s="545"/>
      <c r="AF973" s="545"/>
      <c r="AG973" s="545"/>
      <c r="AH973" s="545"/>
      <c r="AI973" s="545"/>
      <c r="AJ973" s="545"/>
      <c r="AK973" s="546"/>
      <c r="AL973" s="546"/>
      <c r="AM973" s="546"/>
      <c r="AN973" s="545"/>
      <c r="AO973" s="545"/>
    </row>
    <row r="974" spans="2:41" ht="35.1" hidden="1" customHeight="1" x14ac:dyDescent="0.25">
      <c r="B974" s="508">
        <v>966</v>
      </c>
      <c r="C974" s="508" t="s">
        <v>203</v>
      </c>
      <c r="D974" s="549"/>
      <c r="E974" s="508"/>
      <c r="F974" s="511">
        <v>41186</v>
      </c>
      <c r="G974" s="516"/>
      <c r="H974" s="544" t="s">
        <v>807</v>
      </c>
      <c r="I974" s="513" t="s">
        <v>3810</v>
      </c>
      <c r="J974" s="516" t="s">
        <v>443</v>
      </c>
      <c r="K974" s="515"/>
      <c r="L974" s="508" t="s">
        <v>144</v>
      </c>
      <c r="M974" s="508" t="s">
        <v>3636</v>
      </c>
      <c r="N974" s="508" t="s">
        <v>157</v>
      </c>
      <c r="O974" s="508" t="s">
        <v>181</v>
      </c>
      <c r="P974" s="517"/>
      <c r="Q974" s="517">
        <v>1.4</v>
      </c>
      <c r="R974" s="508" t="s">
        <v>776</v>
      </c>
      <c r="S974" s="517"/>
      <c r="T974" s="508" t="s">
        <v>172</v>
      </c>
      <c r="U974" s="517"/>
      <c r="V974" s="508"/>
      <c r="W974" s="518">
        <v>83</v>
      </c>
      <c r="X974" s="508"/>
      <c r="Y974" s="517"/>
      <c r="Z974" s="519">
        <f t="shared" si="18"/>
        <v>27.666666666666668</v>
      </c>
      <c r="AA974" s="508"/>
      <c r="AB974" s="508"/>
      <c r="AC974" s="508"/>
      <c r="AD974" s="508"/>
      <c r="AE974" s="508"/>
      <c r="AF974" s="508"/>
      <c r="AG974" s="508"/>
      <c r="AH974" s="520"/>
      <c r="AI974" s="520"/>
      <c r="AJ974" s="520"/>
      <c r="AK974" s="521"/>
      <c r="AL974" s="521"/>
      <c r="AM974" s="521"/>
      <c r="AN974" s="508"/>
      <c r="AO974" s="520"/>
    </row>
    <row r="975" spans="2:41" ht="35.1" hidden="1" customHeight="1" x14ac:dyDescent="0.25">
      <c r="B975" s="508">
        <v>967</v>
      </c>
      <c r="C975" s="508" t="s">
        <v>203</v>
      </c>
      <c r="D975" s="549"/>
      <c r="E975" s="508"/>
      <c r="F975" s="511">
        <v>41186</v>
      </c>
      <c r="G975" s="516"/>
      <c r="H975" s="544" t="s">
        <v>806</v>
      </c>
      <c r="I975" s="513" t="s">
        <v>3810</v>
      </c>
      <c r="J975" s="516" t="s">
        <v>443</v>
      </c>
      <c r="K975" s="515"/>
      <c r="L975" s="508" t="s">
        <v>144</v>
      </c>
      <c r="M975" s="508" t="s">
        <v>3636</v>
      </c>
      <c r="N975" s="508" t="s">
        <v>157</v>
      </c>
      <c r="O975" s="508" t="s">
        <v>179</v>
      </c>
      <c r="P975" s="517"/>
      <c r="Q975" s="517">
        <v>0.9</v>
      </c>
      <c r="R975" s="508" t="s">
        <v>795</v>
      </c>
      <c r="S975" s="517"/>
      <c r="T975" s="508" t="s">
        <v>173</v>
      </c>
      <c r="U975" s="517"/>
      <c r="V975" s="508"/>
      <c r="W975" s="518">
        <v>88</v>
      </c>
      <c r="X975" s="508"/>
      <c r="Y975" s="517"/>
      <c r="Z975" s="519">
        <f t="shared" si="18"/>
        <v>29.333333333333332</v>
      </c>
      <c r="AA975" s="508"/>
      <c r="AB975" s="508"/>
      <c r="AC975" s="508"/>
      <c r="AD975" s="508"/>
      <c r="AE975" s="508"/>
      <c r="AF975" s="508"/>
      <c r="AG975" s="508"/>
      <c r="AH975" s="520"/>
      <c r="AI975" s="520"/>
      <c r="AJ975" s="520"/>
      <c r="AK975" s="521"/>
      <c r="AL975" s="521"/>
      <c r="AM975" s="521"/>
      <c r="AN975" s="508"/>
      <c r="AO975" s="520"/>
    </row>
    <row r="976" spans="2:41" ht="35.1" hidden="1" customHeight="1" x14ac:dyDescent="0.25">
      <c r="B976" s="508">
        <v>968</v>
      </c>
      <c r="C976" s="508" t="s">
        <v>203</v>
      </c>
      <c r="D976" s="549"/>
      <c r="E976" s="508"/>
      <c r="F976" s="511">
        <v>41186</v>
      </c>
      <c r="G976" s="516"/>
      <c r="H976" s="544" t="s">
        <v>812</v>
      </c>
      <c r="I976" s="513" t="s">
        <v>3810</v>
      </c>
      <c r="J976" s="516" t="s">
        <v>443</v>
      </c>
      <c r="K976" s="515"/>
      <c r="L976" s="508" t="s">
        <v>144</v>
      </c>
      <c r="M976" s="508" t="s">
        <v>3636</v>
      </c>
      <c r="N976" s="508" t="s">
        <v>154</v>
      </c>
      <c r="O976" s="508" t="s">
        <v>181</v>
      </c>
      <c r="P976" s="517"/>
      <c r="Q976" s="517">
        <v>1.9</v>
      </c>
      <c r="R976" s="508" t="s">
        <v>802</v>
      </c>
      <c r="S976" s="517"/>
      <c r="T976" s="508" t="s">
        <v>172</v>
      </c>
      <c r="U976" s="517"/>
      <c r="V976" s="508"/>
      <c r="W976" s="518"/>
      <c r="X976" s="508"/>
      <c r="Y976" s="517"/>
      <c r="Z976" s="519">
        <f t="shared" si="18"/>
        <v>0</v>
      </c>
      <c r="AA976" s="508"/>
      <c r="AB976" s="508"/>
      <c r="AC976" s="508"/>
      <c r="AD976" s="508"/>
      <c r="AE976" s="508"/>
      <c r="AF976" s="508"/>
      <c r="AG976" s="508"/>
      <c r="AH976" s="520"/>
      <c r="AI976" s="520"/>
      <c r="AJ976" s="520"/>
      <c r="AK976" s="521"/>
      <c r="AL976" s="521"/>
      <c r="AM976" s="521"/>
      <c r="AN976" s="508"/>
      <c r="AO976" s="520"/>
    </row>
    <row r="977" spans="2:41" ht="35.1" hidden="1" customHeight="1" x14ac:dyDescent="0.25">
      <c r="B977" s="508">
        <v>969</v>
      </c>
      <c r="C977" s="508"/>
      <c r="D977" s="549"/>
      <c r="E977" s="508"/>
      <c r="F977" s="511">
        <v>41186</v>
      </c>
      <c r="G977" s="516"/>
      <c r="H977" s="544" t="s">
        <v>811</v>
      </c>
      <c r="I977" s="513" t="s">
        <v>3810</v>
      </c>
      <c r="J977" s="516" t="s">
        <v>443</v>
      </c>
      <c r="K977" s="515"/>
      <c r="L977" s="508" t="s">
        <v>144</v>
      </c>
      <c r="M977" s="508" t="s">
        <v>3636</v>
      </c>
      <c r="N977" s="508" t="s">
        <v>154</v>
      </c>
      <c r="O977" s="508" t="s">
        <v>179</v>
      </c>
      <c r="P977" s="517"/>
      <c r="Q977" s="517">
        <v>1.1000000000000001</v>
      </c>
      <c r="R977" s="508" t="s">
        <v>774</v>
      </c>
      <c r="S977" s="517"/>
      <c r="T977" s="508" t="s">
        <v>172</v>
      </c>
      <c r="U977" s="517"/>
      <c r="V977" s="508"/>
      <c r="W977" s="518">
        <v>86</v>
      </c>
      <c r="X977" s="508"/>
      <c r="Y977" s="517"/>
      <c r="Z977" s="519">
        <f t="shared" si="18"/>
        <v>28.666666666666668</v>
      </c>
      <c r="AA977" s="508"/>
      <c r="AB977" s="508"/>
      <c r="AC977" s="508"/>
      <c r="AD977" s="508"/>
      <c r="AE977" s="508"/>
      <c r="AF977" s="508"/>
      <c r="AG977" s="508"/>
      <c r="AH977" s="520"/>
      <c r="AI977" s="520"/>
      <c r="AJ977" s="520"/>
      <c r="AK977" s="521"/>
      <c r="AL977" s="521"/>
      <c r="AM977" s="521"/>
      <c r="AN977" s="508"/>
      <c r="AO977" s="520"/>
    </row>
    <row r="978" spans="2:41" ht="35.1" hidden="1" customHeight="1" x14ac:dyDescent="0.25">
      <c r="B978" s="508">
        <v>970</v>
      </c>
      <c r="C978" s="508"/>
      <c r="D978" s="549"/>
      <c r="E978" s="508"/>
      <c r="F978" s="511">
        <v>41453</v>
      </c>
      <c r="G978" s="516"/>
      <c r="H978" s="544" t="s">
        <v>810</v>
      </c>
      <c r="I978" s="513" t="s">
        <v>3810</v>
      </c>
      <c r="J978" s="516" t="s">
        <v>443</v>
      </c>
      <c r="K978" s="515"/>
      <c r="L978" s="508" t="s">
        <v>144</v>
      </c>
      <c r="M978" s="508" t="s">
        <v>3636</v>
      </c>
      <c r="N978" s="508" t="s">
        <v>153</v>
      </c>
      <c r="O978" s="508" t="s">
        <v>179</v>
      </c>
      <c r="P978" s="517"/>
      <c r="Q978" s="517">
        <v>1.1000000000000001</v>
      </c>
      <c r="R978" s="508" t="s">
        <v>802</v>
      </c>
      <c r="S978" s="517"/>
      <c r="T978" s="508" t="s">
        <v>172</v>
      </c>
      <c r="U978" s="517"/>
      <c r="V978" s="508"/>
      <c r="W978" s="518">
        <v>86</v>
      </c>
      <c r="X978" s="508"/>
      <c r="Y978" s="517"/>
      <c r="Z978" s="519">
        <f t="shared" si="18"/>
        <v>28.666666666666668</v>
      </c>
      <c r="AA978" s="508"/>
      <c r="AB978" s="508"/>
      <c r="AC978" s="508"/>
      <c r="AD978" s="508"/>
      <c r="AE978" s="508"/>
      <c r="AF978" s="508"/>
      <c r="AG978" s="508"/>
      <c r="AH978" s="520"/>
      <c r="AI978" s="520"/>
      <c r="AJ978" s="520"/>
      <c r="AK978" s="521"/>
      <c r="AL978" s="521"/>
      <c r="AM978" s="521"/>
      <c r="AN978" s="508"/>
      <c r="AO978" s="520"/>
    </row>
    <row r="979" spans="2:41" ht="35.1" hidden="1" customHeight="1" x14ac:dyDescent="0.25">
      <c r="B979" s="508">
        <v>971</v>
      </c>
      <c r="C979" s="508" t="s">
        <v>203</v>
      </c>
      <c r="D979" s="549"/>
      <c r="E979" s="508"/>
      <c r="F979" s="511">
        <v>41186</v>
      </c>
      <c r="G979" s="516"/>
      <c r="H979" s="544" t="s">
        <v>817</v>
      </c>
      <c r="I979" s="513" t="s">
        <v>3810</v>
      </c>
      <c r="J979" s="516" t="s">
        <v>443</v>
      </c>
      <c r="K979" s="515"/>
      <c r="L979" s="508" t="s">
        <v>144</v>
      </c>
      <c r="M979" s="508" t="s">
        <v>3636</v>
      </c>
      <c r="N979" s="508" t="s">
        <v>157</v>
      </c>
      <c r="O979" s="508" t="s">
        <v>179</v>
      </c>
      <c r="P979" s="517"/>
      <c r="Q979" s="517">
        <v>0.8</v>
      </c>
      <c r="R979" s="508" t="s">
        <v>802</v>
      </c>
      <c r="S979" s="517"/>
      <c r="T979" s="508" t="s">
        <v>173</v>
      </c>
      <c r="U979" s="517"/>
      <c r="V979" s="508"/>
      <c r="W979" s="518">
        <v>76</v>
      </c>
      <c r="X979" s="508"/>
      <c r="Y979" s="517"/>
      <c r="Z979" s="519">
        <f t="shared" si="18"/>
        <v>25.333333333333332</v>
      </c>
      <c r="AA979" s="508"/>
      <c r="AB979" s="508"/>
      <c r="AC979" s="508"/>
      <c r="AD979" s="508"/>
      <c r="AE979" s="508"/>
      <c r="AF979" s="508"/>
      <c r="AG979" s="508"/>
      <c r="AH979" s="520"/>
      <c r="AI979" s="520"/>
      <c r="AJ979" s="520"/>
      <c r="AK979" s="521"/>
      <c r="AL979" s="521"/>
      <c r="AM979" s="521"/>
      <c r="AN979" s="508"/>
      <c r="AO979" s="520"/>
    </row>
    <row r="980" spans="2:41" ht="35.1" hidden="1" customHeight="1" x14ac:dyDescent="0.25">
      <c r="B980" s="508">
        <v>972</v>
      </c>
      <c r="C980" s="508" t="s">
        <v>203</v>
      </c>
      <c r="D980" s="549"/>
      <c r="E980" s="508"/>
      <c r="F980" s="511">
        <v>41186</v>
      </c>
      <c r="G980" s="516"/>
      <c r="H980" s="544" t="s">
        <v>798</v>
      </c>
      <c r="I980" s="513" t="s">
        <v>3810</v>
      </c>
      <c r="J980" s="516" t="s">
        <v>443</v>
      </c>
      <c r="K980" s="515"/>
      <c r="L980" s="508" t="s">
        <v>144</v>
      </c>
      <c r="M980" s="508" t="s">
        <v>3637</v>
      </c>
      <c r="N980" s="508" t="s">
        <v>154</v>
      </c>
      <c r="O980" s="508" t="s">
        <v>180</v>
      </c>
      <c r="P980" s="517"/>
      <c r="Q980" s="517">
        <v>1</v>
      </c>
      <c r="R980" s="508" t="s">
        <v>795</v>
      </c>
      <c r="S980" s="517"/>
      <c r="T980" s="508" t="s">
        <v>172</v>
      </c>
      <c r="U980" s="517"/>
      <c r="V980" s="508"/>
      <c r="W980" s="518">
        <v>72</v>
      </c>
      <c r="X980" s="508"/>
      <c r="Y980" s="517"/>
      <c r="Z980" s="519">
        <f t="shared" si="18"/>
        <v>24</v>
      </c>
      <c r="AA980" s="508"/>
      <c r="AB980" s="508"/>
      <c r="AC980" s="508"/>
      <c r="AD980" s="508"/>
      <c r="AE980" s="508"/>
      <c r="AF980" s="508"/>
      <c r="AG980" s="508"/>
      <c r="AH980" s="520"/>
      <c r="AI980" s="520"/>
      <c r="AJ980" s="520"/>
      <c r="AK980" s="521"/>
      <c r="AL980" s="521"/>
      <c r="AM980" s="521"/>
      <c r="AN980" s="508"/>
      <c r="AO980" s="520"/>
    </row>
    <row r="981" spans="2:41" ht="35.1" hidden="1" customHeight="1" x14ac:dyDescent="0.25">
      <c r="B981" s="508">
        <v>973</v>
      </c>
      <c r="C981" s="545" t="s">
        <v>203</v>
      </c>
      <c r="D981" s="560" t="s">
        <v>1380</v>
      </c>
      <c r="E981" s="545"/>
      <c r="F981" s="556"/>
      <c r="G981" s="545"/>
      <c r="H981" s="545"/>
      <c r="I981" s="513" t="s">
        <v>3810</v>
      </c>
      <c r="J981" s="545" t="s">
        <v>443</v>
      </c>
      <c r="K981" s="556"/>
      <c r="L981" s="545" t="s">
        <v>144</v>
      </c>
      <c r="M981" s="508"/>
      <c r="N981" s="545"/>
      <c r="O981" s="545"/>
      <c r="P981" s="519"/>
      <c r="Q981" s="519"/>
      <c r="R981" s="508"/>
      <c r="S981" s="519"/>
      <c r="T981" s="545"/>
      <c r="U981" s="519"/>
      <c r="V981" s="545"/>
      <c r="W981" s="546"/>
      <c r="X981" s="545"/>
      <c r="Y981" s="519"/>
      <c r="Z981" s="519"/>
      <c r="AA981" s="545"/>
      <c r="AB981" s="545"/>
      <c r="AC981" s="545"/>
      <c r="AD981" s="545"/>
      <c r="AE981" s="545"/>
      <c r="AF981" s="545"/>
      <c r="AG981" s="545"/>
      <c r="AH981" s="545"/>
      <c r="AI981" s="545"/>
      <c r="AJ981" s="545"/>
      <c r="AK981" s="546"/>
      <c r="AL981" s="546"/>
      <c r="AM981" s="546"/>
      <c r="AN981" s="545"/>
      <c r="AO981" s="545"/>
    </row>
    <row r="982" spans="2:41" ht="35.1" hidden="1" customHeight="1" x14ac:dyDescent="0.25">
      <c r="B982" s="508">
        <v>974</v>
      </c>
      <c r="C982" s="508" t="s">
        <v>203</v>
      </c>
      <c r="D982" s="523" t="s">
        <v>2642</v>
      </c>
      <c r="E982" s="516"/>
      <c r="F982" s="511"/>
      <c r="G982" s="508"/>
      <c r="H982" s="544" t="s">
        <v>2017</v>
      </c>
      <c r="I982" s="513" t="s">
        <v>3810</v>
      </c>
      <c r="J982" s="508" t="s">
        <v>2625</v>
      </c>
      <c r="K982" s="515"/>
      <c r="L982" s="508" t="s">
        <v>144</v>
      </c>
      <c r="M982" s="508" t="s">
        <v>3636</v>
      </c>
      <c r="N982" s="508" t="s">
        <v>154</v>
      </c>
      <c r="O982" s="508" t="s">
        <v>182</v>
      </c>
      <c r="P982" s="517">
        <v>2.4</v>
      </c>
      <c r="Q982" s="517">
        <v>1.6</v>
      </c>
      <c r="R982" s="508" t="s">
        <v>776</v>
      </c>
      <c r="S982" s="517">
        <v>2.5</v>
      </c>
      <c r="T982" s="508" t="s">
        <v>172</v>
      </c>
      <c r="U982" s="517">
        <v>0.9</v>
      </c>
      <c r="V982" s="508">
        <v>23</v>
      </c>
      <c r="W982" s="518">
        <v>64</v>
      </c>
      <c r="X982" s="508">
        <v>12</v>
      </c>
      <c r="Y982" s="517"/>
      <c r="Z982" s="519">
        <f>W982/3</f>
        <v>21.333333333333332</v>
      </c>
      <c r="AA982" s="508"/>
      <c r="AB982" s="508" t="s">
        <v>166</v>
      </c>
      <c r="AC982" s="508"/>
      <c r="AD982" s="508"/>
      <c r="AE982" s="508"/>
      <c r="AF982" s="508"/>
      <c r="AG982" s="508"/>
      <c r="AH982" s="520"/>
      <c r="AI982" s="520"/>
      <c r="AJ982" s="520"/>
      <c r="AK982" s="521"/>
      <c r="AL982" s="521"/>
      <c r="AM982" s="521"/>
      <c r="AN982" s="508"/>
      <c r="AO982" s="520">
        <v>42.3</v>
      </c>
    </row>
    <row r="983" spans="2:41" ht="35.1" hidden="1" customHeight="1" x14ac:dyDescent="0.25">
      <c r="B983" s="508">
        <v>975</v>
      </c>
      <c r="C983" s="508" t="s">
        <v>203</v>
      </c>
      <c r="D983" s="523" t="s">
        <v>2656</v>
      </c>
      <c r="E983" s="516"/>
      <c r="F983" s="511"/>
      <c r="G983" s="508"/>
      <c r="H983" s="544" t="s">
        <v>2016</v>
      </c>
      <c r="I983" s="513" t="s">
        <v>3810</v>
      </c>
      <c r="J983" s="508" t="s">
        <v>2625</v>
      </c>
      <c r="K983" s="515"/>
      <c r="L983" s="508" t="s">
        <v>144</v>
      </c>
      <c r="M983" s="508" t="s">
        <v>3636</v>
      </c>
      <c r="N983" s="508" t="s">
        <v>154</v>
      </c>
      <c r="O983" s="508" t="s">
        <v>181</v>
      </c>
      <c r="P983" s="517">
        <v>2</v>
      </c>
      <c r="Q983" s="517">
        <v>1.8</v>
      </c>
      <c r="R983" s="508"/>
      <c r="S983" s="517"/>
      <c r="T983" s="508" t="s">
        <v>172</v>
      </c>
      <c r="U983" s="517">
        <v>0.8</v>
      </c>
      <c r="V983" s="508">
        <v>25</v>
      </c>
      <c r="W983" s="518">
        <v>80</v>
      </c>
      <c r="X983" s="508">
        <v>12</v>
      </c>
      <c r="Y983" s="517"/>
      <c r="Z983" s="519">
        <f>W983/3</f>
        <v>26.666666666666668</v>
      </c>
      <c r="AA983" s="545">
        <v>2000</v>
      </c>
      <c r="AB983" s="545" t="s">
        <v>166</v>
      </c>
      <c r="AC983" s="508"/>
      <c r="AD983" s="508"/>
      <c r="AE983" s="508"/>
      <c r="AF983" s="508"/>
      <c r="AG983" s="545" t="s">
        <v>380</v>
      </c>
      <c r="AH983" s="520"/>
      <c r="AI983" s="520"/>
      <c r="AJ983" s="520"/>
      <c r="AK983" s="521"/>
      <c r="AL983" s="521"/>
      <c r="AM983" s="521"/>
      <c r="AN983" s="545" t="s">
        <v>447</v>
      </c>
      <c r="AO983" s="520">
        <v>40.5</v>
      </c>
    </row>
    <row r="984" spans="2:41" ht="35.1" hidden="1" customHeight="1" x14ac:dyDescent="0.25">
      <c r="B984" s="508">
        <v>976</v>
      </c>
      <c r="C984" s="508" t="s">
        <v>203</v>
      </c>
      <c r="D984" s="523" t="s">
        <v>2655</v>
      </c>
      <c r="E984" s="516"/>
      <c r="F984" s="511"/>
      <c r="G984" s="508"/>
      <c r="H984" s="544" t="s">
        <v>1056</v>
      </c>
      <c r="I984" s="513" t="s">
        <v>3810</v>
      </c>
      <c r="J984" s="508" t="s">
        <v>2625</v>
      </c>
      <c r="K984" s="515"/>
      <c r="L984" s="508" t="s">
        <v>144</v>
      </c>
      <c r="M984" s="508" t="s">
        <v>3636</v>
      </c>
      <c r="N984" s="508" t="s">
        <v>153</v>
      </c>
      <c r="O984" s="508" t="s">
        <v>181</v>
      </c>
      <c r="P984" s="517">
        <v>1.9</v>
      </c>
      <c r="Q984" s="517">
        <v>1.6</v>
      </c>
      <c r="R984" s="508"/>
      <c r="S984" s="517"/>
      <c r="T984" s="508" t="s">
        <v>172</v>
      </c>
      <c r="U984" s="519">
        <v>0.6</v>
      </c>
      <c r="V984" s="545">
        <v>20</v>
      </c>
      <c r="W984" s="546">
        <v>60</v>
      </c>
      <c r="X984" s="508"/>
      <c r="Y984" s="517"/>
      <c r="Z984" s="519">
        <f>W984/3</f>
        <v>20</v>
      </c>
      <c r="AA984" s="508"/>
      <c r="AB984" s="545" t="s">
        <v>166</v>
      </c>
      <c r="AC984" s="508"/>
      <c r="AD984" s="508"/>
      <c r="AE984" s="508"/>
      <c r="AF984" s="508"/>
      <c r="AG984" s="508"/>
      <c r="AH984" s="520"/>
      <c r="AI984" s="520"/>
      <c r="AJ984" s="520"/>
      <c r="AK984" s="521"/>
      <c r="AL984" s="521"/>
      <c r="AM984" s="521"/>
      <c r="AN984" s="545" t="s">
        <v>447</v>
      </c>
      <c r="AO984" s="547">
        <v>34.6</v>
      </c>
    </row>
    <row r="985" spans="2:41" ht="35.1" hidden="1" customHeight="1" x14ac:dyDescent="0.25">
      <c r="B985" s="508">
        <v>977</v>
      </c>
      <c r="C985" s="508" t="s">
        <v>203</v>
      </c>
      <c r="D985" s="523" t="s">
        <v>2655</v>
      </c>
      <c r="E985" s="516"/>
      <c r="F985" s="511"/>
      <c r="G985" s="508"/>
      <c r="H985" s="544" t="s">
        <v>1057</v>
      </c>
      <c r="I985" s="513" t="s">
        <v>3810</v>
      </c>
      <c r="J985" s="508" t="s">
        <v>2625</v>
      </c>
      <c r="K985" s="515"/>
      <c r="L985" s="508" t="s">
        <v>144</v>
      </c>
      <c r="M985" s="508" t="s">
        <v>3636</v>
      </c>
      <c r="N985" s="508" t="s">
        <v>153</v>
      </c>
      <c r="O985" s="508" t="s">
        <v>181</v>
      </c>
      <c r="P985" s="517">
        <v>2</v>
      </c>
      <c r="Q985" s="517">
        <v>1.8</v>
      </c>
      <c r="R985" s="508"/>
      <c r="S985" s="517"/>
      <c r="T985" s="508" t="s">
        <v>172</v>
      </c>
      <c r="U985" s="519">
        <v>0.6</v>
      </c>
      <c r="V985" s="545">
        <v>20</v>
      </c>
      <c r="W985" s="546">
        <v>60</v>
      </c>
      <c r="X985" s="508"/>
      <c r="Y985" s="517"/>
      <c r="Z985" s="519">
        <f>W985/3</f>
        <v>20</v>
      </c>
      <c r="AA985" s="508"/>
      <c r="AB985" s="545" t="s">
        <v>166</v>
      </c>
      <c r="AC985" s="508"/>
      <c r="AD985" s="508"/>
      <c r="AE985" s="508"/>
      <c r="AF985" s="508"/>
      <c r="AG985" s="508"/>
      <c r="AH985" s="520"/>
      <c r="AI985" s="520"/>
      <c r="AJ985" s="520"/>
      <c r="AK985" s="521"/>
      <c r="AL985" s="521"/>
      <c r="AM985" s="521"/>
      <c r="AN985" s="545" t="s">
        <v>447</v>
      </c>
      <c r="AO985" s="520">
        <v>32.700000000000003</v>
      </c>
    </row>
    <row r="986" spans="2:41" ht="35.1" hidden="1" customHeight="1" x14ac:dyDescent="0.25">
      <c r="B986" s="508">
        <v>978</v>
      </c>
      <c r="C986" s="508" t="s">
        <v>203</v>
      </c>
      <c r="D986" s="523" t="s">
        <v>2626</v>
      </c>
      <c r="E986" s="516"/>
      <c r="F986" s="511"/>
      <c r="G986" s="508"/>
      <c r="H986" s="544" t="s">
        <v>2627</v>
      </c>
      <c r="I986" s="513" t="s">
        <v>3810</v>
      </c>
      <c r="J986" s="508" t="s">
        <v>2625</v>
      </c>
      <c r="K986" s="515"/>
      <c r="L986" s="508" t="s">
        <v>144</v>
      </c>
      <c r="M986" s="508" t="s">
        <v>3636</v>
      </c>
      <c r="N986" s="508" t="s">
        <v>152</v>
      </c>
      <c r="O986" s="508" t="s">
        <v>178</v>
      </c>
      <c r="P986" s="517">
        <v>0.9</v>
      </c>
      <c r="Q986" s="517">
        <v>0.8</v>
      </c>
      <c r="R986" s="508"/>
      <c r="S986" s="517"/>
      <c r="T986" s="508" t="s">
        <v>172</v>
      </c>
      <c r="U986" s="517">
        <v>1</v>
      </c>
      <c r="V986" s="508">
        <v>30</v>
      </c>
      <c r="W986" s="518">
        <v>48</v>
      </c>
      <c r="X986" s="508"/>
      <c r="Y986" s="517"/>
      <c r="Z986" s="519"/>
      <c r="AA986" s="508"/>
      <c r="AB986" s="508" t="s">
        <v>166</v>
      </c>
      <c r="AC986" s="508"/>
      <c r="AD986" s="508"/>
      <c r="AE986" s="508"/>
      <c r="AF986" s="508"/>
      <c r="AG986" s="508"/>
      <c r="AH986" s="520"/>
      <c r="AI986" s="520"/>
      <c r="AJ986" s="520"/>
      <c r="AK986" s="521"/>
      <c r="AL986" s="521"/>
      <c r="AM986" s="521"/>
      <c r="AN986" s="508" t="s">
        <v>447</v>
      </c>
      <c r="AO986" s="520"/>
    </row>
    <row r="987" spans="2:41" ht="35.1" hidden="1" customHeight="1" x14ac:dyDescent="0.25">
      <c r="B987" s="508">
        <v>979</v>
      </c>
      <c r="C987" s="508" t="s">
        <v>203</v>
      </c>
      <c r="D987" s="523" t="s">
        <v>2626</v>
      </c>
      <c r="E987" s="516"/>
      <c r="F987" s="511"/>
      <c r="G987" s="508"/>
      <c r="H987" s="544" t="s">
        <v>2627</v>
      </c>
      <c r="I987" s="513" t="s">
        <v>3810</v>
      </c>
      <c r="J987" s="508" t="s">
        <v>2625</v>
      </c>
      <c r="K987" s="515"/>
      <c r="L987" s="508" t="s">
        <v>144</v>
      </c>
      <c r="M987" s="508" t="s">
        <v>3636</v>
      </c>
      <c r="N987" s="508" t="s">
        <v>153</v>
      </c>
      <c r="O987" s="508" t="s">
        <v>178</v>
      </c>
      <c r="P987" s="517">
        <v>1</v>
      </c>
      <c r="Q987" s="517">
        <v>0.8</v>
      </c>
      <c r="R987" s="508" t="s">
        <v>776</v>
      </c>
      <c r="S987" s="517">
        <v>2.2000000000000002</v>
      </c>
      <c r="T987" s="508" t="s">
        <v>172</v>
      </c>
      <c r="U987" s="517">
        <v>1</v>
      </c>
      <c r="V987" s="508">
        <v>30</v>
      </c>
      <c r="W987" s="518">
        <v>48</v>
      </c>
      <c r="X987" s="508"/>
      <c r="Y987" s="517"/>
      <c r="Z987" s="519"/>
      <c r="AA987" s="508"/>
      <c r="AB987" s="508" t="s">
        <v>166</v>
      </c>
      <c r="AC987" s="508"/>
      <c r="AD987" s="508"/>
      <c r="AE987" s="508"/>
      <c r="AF987" s="508"/>
      <c r="AG987" s="508"/>
      <c r="AH987" s="520"/>
      <c r="AI987" s="520"/>
      <c r="AJ987" s="520"/>
      <c r="AK987" s="521"/>
      <c r="AL987" s="521"/>
      <c r="AM987" s="521"/>
      <c r="AN987" s="508" t="s">
        <v>447</v>
      </c>
      <c r="AO987" s="520"/>
    </row>
    <row r="988" spans="2:41" ht="35.1" hidden="1" customHeight="1" x14ac:dyDescent="0.25">
      <c r="B988" s="508">
        <v>980</v>
      </c>
      <c r="C988" s="508" t="s">
        <v>203</v>
      </c>
      <c r="D988" s="523" t="s">
        <v>2626</v>
      </c>
      <c r="E988" s="516"/>
      <c r="F988" s="511"/>
      <c r="G988" s="508"/>
      <c r="H988" s="544" t="s">
        <v>2627</v>
      </c>
      <c r="I988" s="513" t="s">
        <v>3810</v>
      </c>
      <c r="J988" s="508" t="s">
        <v>2625</v>
      </c>
      <c r="K988" s="515"/>
      <c r="L988" s="508" t="s">
        <v>144</v>
      </c>
      <c r="M988" s="508" t="s">
        <v>3636</v>
      </c>
      <c r="N988" s="508" t="s">
        <v>605</v>
      </c>
      <c r="O988" s="508" t="s">
        <v>178</v>
      </c>
      <c r="P988" s="517">
        <v>1</v>
      </c>
      <c r="Q988" s="517">
        <v>0.8</v>
      </c>
      <c r="R988" s="508" t="s">
        <v>776</v>
      </c>
      <c r="S988" s="517">
        <v>2.2000000000000002</v>
      </c>
      <c r="T988" s="508" t="s">
        <v>172</v>
      </c>
      <c r="U988" s="517">
        <v>1</v>
      </c>
      <c r="V988" s="508">
        <v>30</v>
      </c>
      <c r="W988" s="518">
        <v>48</v>
      </c>
      <c r="X988" s="508"/>
      <c r="Y988" s="517"/>
      <c r="Z988" s="519"/>
      <c r="AA988" s="508"/>
      <c r="AB988" s="508" t="s">
        <v>166</v>
      </c>
      <c r="AC988" s="508"/>
      <c r="AD988" s="508"/>
      <c r="AE988" s="508"/>
      <c r="AF988" s="508"/>
      <c r="AG988" s="508"/>
      <c r="AH988" s="520"/>
      <c r="AI988" s="520"/>
      <c r="AJ988" s="520"/>
      <c r="AK988" s="521"/>
      <c r="AL988" s="521"/>
      <c r="AM988" s="521"/>
      <c r="AN988" s="508" t="s">
        <v>447</v>
      </c>
      <c r="AO988" s="520"/>
    </row>
    <row r="989" spans="2:41" ht="35.1" hidden="1" customHeight="1" x14ac:dyDescent="0.25">
      <c r="B989" s="508">
        <v>981</v>
      </c>
      <c r="C989" s="549" t="s">
        <v>203</v>
      </c>
      <c r="D989" s="523" t="s">
        <v>2629</v>
      </c>
      <c r="E989" s="516"/>
      <c r="F989" s="511"/>
      <c r="G989" s="508"/>
      <c r="H989" s="544" t="s">
        <v>2196</v>
      </c>
      <c r="I989" s="513" t="s">
        <v>3810</v>
      </c>
      <c r="J989" s="508" t="s">
        <v>2625</v>
      </c>
      <c r="K989" s="515"/>
      <c r="L989" s="508" t="s">
        <v>144</v>
      </c>
      <c r="M989" s="508" t="s">
        <v>3636</v>
      </c>
      <c r="N989" s="508" t="s">
        <v>152</v>
      </c>
      <c r="O989" s="508" t="s">
        <v>178</v>
      </c>
      <c r="P989" s="517">
        <v>1</v>
      </c>
      <c r="Q989" s="517">
        <v>0.9</v>
      </c>
      <c r="R989" s="508"/>
      <c r="S989" s="517"/>
      <c r="T989" s="508" t="s">
        <v>172</v>
      </c>
      <c r="U989" s="517">
        <v>1</v>
      </c>
      <c r="V989" s="508">
        <v>30</v>
      </c>
      <c r="W989" s="518">
        <v>48</v>
      </c>
      <c r="X989" s="508"/>
      <c r="Y989" s="517"/>
      <c r="Z989" s="519"/>
      <c r="AA989" s="508"/>
      <c r="AB989" s="508" t="s">
        <v>166</v>
      </c>
      <c r="AC989" s="508"/>
      <c r="AD989" s="508"/>
      <c r="AE989" s="508"/>
      <c r="AF989" s="508"/>
      <c r="AG989" s="508"/>
      <c r="AH989" s="520"/>
      <c r="AI989" s="520"/>
      <c r="AJ989" s="520"/>
      <c r="AK989" s="521"/>
      <c r="AL989" s="521"/>
      <c r="AM989" s="521"/>
      <c r="AN989" s="508" t="s">
        <v>447</v>
      </c>
      <c r="AO989" s="520"/>
    </row>
    <row r="990" spans="2:41" ht="35.1" hidden="1" customHeight="1" x14ac:dyDescent="0.25">
      <c r="B990" s="508">
        <v>982</v>
      </c>
      <c r="C990" s="549" t="s">
        <v>203</v>
      </c>
      <c r="D990" s="523" t="s">
        <v>2629</v>
      </c>
      <c r="E990" s="516"/>
      <c r="F990" s="511"/>
      <c r="G990" s="508"/>
      <c r="H990" s="544" t="s">
        <v>2196</v>
      </c>
      <c r="I990" s="513" t="s">
        <v>3810</v>
      </c>
      <c r="J990" s="508" t="s">
        <v>2625</v>
      </c>
      <c r="K990" s="515"/>
      <c r="L990" s="508" t="s">
        <v>144</v>
      </c>
      <c r="M990" s="508" t="s">
        <v>3636</v>
      </c>
      <c r="N990" s="508" t="s">
        <v>153</v>
      </c>
      <c r="O990" s="508" t="s">
        <v>179</v>
      </c>
      <c r="P990" s="517">
        <v>1.3</v>
      </c>
      <c r="Q990" s="517">
        <v>1.2</v>
      </c>
      <c r="R990" s="508" t="s">
        <v>795</v>
      </c>
      <c r="S990" s="517">
        <v>2.1</v>
      </c>
      <c r="T990" s="508" t="s">
        <v>172</v>
      </c>
      <c r="U990" s="517">
        <v>1</v>
      </c>
      <c r="V990" s="508">
        <v>30</v>
      </c>
      <c r="W990" s="518">
        <v>48</v>
      </c>
      <c r="X990" s="508"/>
      <c r="Y990" s="517"/>
      <c r="Z990" s="519"/>
      <c r="AA990" s="508"/>
      <c r="AB990" s="508" t="s">
        <v>166</v>
      </c>
      <c r="AC990" s="508"/>
      <c r="AD990" s="508"/>
      <c r="AE990" s="508"/>
      <c r="AF990" s="508"/>
      <c r="AG990" s="508"/>
      <c r="AH990" s="520"/>
      <c r="AI990" s="520"/>
      <c r="AJ990" s="520"/>
      <c r="AK990" s="521"/>
      <c r="AL990" s="521"/>
      <c r="AM990" s="521"/>
      <c r="AN990" s="508" t="s">
        <v>447</v>
      </c>
      <c r="AO990" s="520"/>
    </row>
    <row r="991" spans="2:41" ht="35.1" hidden="1" customHeight="1" x14ac:dyDescent="0.25">
      <c r="B991" s="508">
        <v>983</v>
      </c>
      <c r="C991" s="549" t="s">
        <v>203</v>
      </c>
      <c r="D991" s="523" t="s">
        <v>2629</v>
      </c>
      <c r="E991" s="516"/>
      <c r="F991" s="511"/>
      <c r="G991" s="508"/>
      <c r="H991" s="544" t="s">
        <v>2196</v>
      </c>
      <c r="I991" s="513" t="s">
        <v>3810</v>
      </c>
      <c r="J991" s="508" t="s">
        <v>2625</v>
      </c>
      <c r="K991" s="515"/>
      <c r="L991" s="508" t="s">
        <v>144</v>
      </c>
      <c r="M991" s="508" t="s">
        <v>3636</v>
      </c>
      <c r="N991" s="508" t="s">
        <v>605</v>
      </c>
      <c r="O991" s="508" t="s">
        <v>179</v>
      </c>
      <c r="P991" s="517">
        <v>1.3</v>
      </c>
      <c r="Q991" s="517">
        <v>1.2</v>
      </c>
      <c r="R991" s="508" t="s">
        <v>795</v>
      </c>
      <c r="S991" s="517">
        <v>2.1</v>
      </c>
      <c r="T991" s="508" t="s">
        <v>172</v>
      </c>
      <c r="U991" s="517">
        <v>1</v>
      </c>
      <c r="V991" s="508">
        <v>30</v>
      </c>
      <c r="W991" s="518">
        <v>48</v>
      </c>
      <c r="X991" s="508"/>
      <c r="Y991" s="517"/>
      <c r="Z991" s="519"/>
      <c r="AA991" s="508"/>
      <c r="AB991" s="508" t="s">
        <v>166</v>
      </c>
      <c r="AC991" s="508"/>
      <c r="AD991" s="508"/>
      <c r="AE991" s="508"/>
      <c r="AF991" s="508"/>
      <c r="AG991" s="508"/>
      <c r="AH991" s="520"/>
      <c r="AI991" s="520"/>
      <c r="AJ991" s="520"/>
      <c r="AK991" s="521"/>
      <c r="AL991" s="521"/>
      <c r="AM991" s="521"/>
      <c r="AN991" s="508" t="s">
        <v>447</v>
      </c>
      <c r="AO991" s="520"/>
    </row>
    <row r="992" spans="2:41" ht="35.1" hidden="1" customHeight="1" x14ac:dyDescent="0.25">
      <c r="B992" s="508">
        <v>984</v>
      </c>
      <c r="C992" s="549" t="s">
        <v>203</v>
      </c>
      <c r="D992" s="523" t="s">
        <v>2628</v>
      </c>
      <c r="E992" s="516"/>
      <c r="F992" s="511"/>
      <c r="G992" s="508"/>
      <c r="H992" s="544" t="s">
        <v>2194</v>
      </c>
      <c r="I992" s="513" t="s">
        <v>3810</v>
      </c>
      <c r="J992" s="508" t="s">
        <v>2625</v>
      </c>
      <c r="K992" s="515"/>
      <c r="L992" s="508" t="s">
        <v>144</v>
      </c>
      <c r="M992" s="508" t="s">
        <v>3636</v>
      </c>
      <c r="N992" s="508" t="s">
        <v>152</v>
      </c>
      <c r="O992" s="508" t="s">
        <v>180</v>
      </c>
      <c r="P992" s="517">
        <v>1.7</v>
      </c>
      <c r="Q992" s="517">
        <v>1.6</v>
      </c>
      <c r="R992" s="508"/>
      <c r="S992" s="517"/>
      <c r="T992" s="508" t="s">
        <v>172</v>
      </c>
      <c r="U992" s="517">
        <v>1</v>
      </c>
      <c r="V992" s="508">
        <v>30</v>
      </c>
      <c r="W992" s="518">
        <v>48</v>
      </c>
      <c r="X992" s="508"/>
      <c r="Y992" s="517"/>
      <c r="Z992" s="519"/>
      <c r="AA992" s="508"/>
      <c r="AB992" s="508" t="s">
        <v>166</v>
      </c>
      <c r="AC992" s="508"/>
      <c r="AD992" s="508"/>
      <c r="AE992" s="508"/>
      <c r="AF992" s="508"/>
      <c r="AG992" s="508"/>
      <c r="AH992" s="520"/>
      <c r="AI992" s="520"/>
      <c r="AJ992" s="520"/>
      <c r="AK992" s="521"/>
      <c r="AL992" s="521"/>
      <c r="AM992" s="521"/>
      <c r="AN992" s="508" t="s">
        <v>447</v>
      </c>
      <c r="AO992" s="520"/>
    </row>
    <row r="993" spans="2:41" ht="35.1" hidden="1" customHeight="1" x14ac:dyDescent="0.25">
      <c r="B993" s="508">
        <v>985</v>
      </c>
      <c r="C993" s="549" t="s">
        <v>203</v>
      </c>
      <c r="D993" s="523" t="s">
        <v>2653</v>
      </c>
      <c r="E993" s="516"/>
      <c r="F993" s="511"/>
      <c r="G993" s="508"/>
      <c r="H993" s="544" t="s">
        <v>2496</v>
      </c>
      <c r="I993" s="513" t="s">
        <v>3810</v>
      </c>
      <c r="J993" s="508" t="s">
        <v>2625</v>
      </c>
      <c r="K993" s="515"/>
      <c r="L993" s="508" t="s">
        <v>144</v>
      </c>
      <c r="M993" s="508" t="s">
        <v>3636</v>
      </c>
      <c r="N993" s="508" t="s">
        <v>153</v>
      </c>
      <c r="O993" s="508" t="s">
        <v>179</v>
      </c>
      <c r="P993" s="519">
        <v>1.2</v>
      </c>
      <c r="Q993" s="517">
        <v>1.1000000000000001</v>
      </c>
      <c r="R993" s="508"/>
      <c r="S993" s="517"/>
      <c r="T993" s="508" t="s">
        <v>172</v>
      </c>
      <c r="U993" s="519">
        <v>0.8</v>
      </c>
      <c r="V993" s="545">
        <v>22</v>
      </c>
      <c r="W993" s="546">
        <v>60</v>
      </c>
      <c r="X993" s="508"/>
      <c r="Y993" s="517"/>
      <c r="Z993" s="519">
        <f>W993/3</f>
        <v>20</v>
      </c>
      <c r="AA993" s="545">
        <v>1333</v>
      </c>
      <c r="AB993" s="545" t="s">
        <v>166</v>
      </c>
      <c r="AC993" s="508"/>
      <c r="AD993" s="508"/>
      <c r="AE993" s="508"/>
      <c r="AF993" s="508"/>
      <c r="AG993" s="508"/>
      <c r="AH993" s="520"/>
      <c r="AI993" s="520"/>
      <c r="AJ993" s="520"/>
      <c r="AK993" s="521"/>
      <c r="AL993" s="521"/>
      <c r="AM993" s="521"/>
      <c r="AN993" s="508" t="s">
        <v>447</v>
      </c>
      <c r="AO993" s="520"/>
    </row>
    <row r="994" spans="2:41" ht="35.1" hidden="1" customHeight="1" x14ac:dyDescent="0.25">
      <c r="B994" s="508">
        <v>986</v>
      </c>
      <c r="C994" s="549" t="s">
        <v>203</v>
      </c>
      <c r="D994" s="523" t="s">
        <v>2652</v>
      </c>
      <c r="E994" s="516"/>
      <c r="F994" s="511"/>
      <c r="G994" s="508"/>
      <c r="H994" s="544" t="s">
        <v>2001</v>
      </c>
      <c r="I994" s="513" t="s">
        <v>3810</v>
      </c>
      <c r="J994" s="508" t="s">
        <v>2625</v>
      </c>
      <c r="K994" s="515"/>
      <c r="L994" s="508" t="s">
        <v>144</v>
      </c>
      <c r="M994" s="508" t="s">
        <v>3636</v>
      </c>
      <c r="N994" s="508" t="s">
        <v>153</v>
      </c>
      <c r="O994" s="508" t="s">
        <v>180</v>
      </c>
      <c r="P994" s="517">
        <v>1.7</v>
      </c>
      <c r="Q994" s="517">
        <v>1.3</v>
      </c>
      <c r="R994" s="508"/>
      <c r="S994" s="517"/>
      <c r="T994" s="508" t="s">
        <v>172</v>
      </c>
      <c r="U994" s="519">
        <v>1</v>
      </c>
      <c r="V994" s="545">
        <v>19</v>
      </c>
      <c r="W994" s="546">
        <v>60</v>
      </c>
      <c r="X994" s="508"/>
      <c r="Y994" s="517"/>
      <c r="Z994" s="519">
        <f>W994/3</f>
        <v>20</v>
      </c>
      <c r="AA994" s="545">
        <v>2000</v>
      </c>
      <c r="AB994" s="545" t="s">
        <v>166</v>
      </c>
      <c r="AC994" s="508"/>
      <c r="AD994" s="508"/>
      <c r="AE994" s="508"/>
      <c r="AF994" s="508"/>
      <c r="AG994" s="508"/>
      <c r="AH994" s="520"/>
      <c r="AI994" s="520"/>
      <c r="AJ994" s="520"/>
      <c r="AK994" s="521"/>
      <c r="AL994" s="521"/>
      <c r="AM994" s="521"/>
      <c r="AN994" s="545" t="s">
        <v>447</v>
      </c>
      <c r="AO994" s="520"/>
    </row>
    <row r="995" spans="2:41" ht="35.1" hidden="1" customHeight="1" x14ac:dyDescent="0.25">
      <c r="B995" s="508">
        <v>987</v>
      </c>
      <c r="C995" s="549" t="s">
        <v>203</v>
      </c>
      <c r="D995" s="523" t="s">
        <v>2650</v>
      </c>
      <c r="E995" s="516"/>
      <c r="F995" s="511"/>
      <c r="G995" s="508"/>
      <c r="H995" s="544" t="s">
        <v>1059</v>
      </c>
      <c r="I995" s="513" t="s">
        <v>3810</v>
      </c>
      <c r="J995" s="508" t="s">
        <v>2625</v>
      </c>
      <c r="K995" s="515"/>
      <c r="L995" s="508" t="s">
        <v>144</v>
      </c>
      <c r="M995" s="508" t="s">
        <v>3636</v>
      </c>
      <c r="N995" s="508" t="s">
        <v>152</v>
      </c>
      <c r="O995" s="508" t="s">
        <v>179</v>
      </c>
      <c r="P995" s="517">
        <v>1.3</v>
      </c>
      <c r="Q995" s="517">
        <v>1.3</v>
      </c>
      <c r="R995" s="508"/>
      <c r="S995" s="517"/>
      <c r="T995" s="508" t="s">
        <v>172</v>
      </c>
      <c r="U995" s="517"/>
      <c r="V995" s="508"/>
      <c r="W995" s="546">
        <v>60</v>
      </c>
      <c r="X995" s="508"/>
      <c r="Y995" s="517"/>
      <c r="Z995" s="519"/>
      <c r="AA995" s="545">
        <v>2000</v>
      </c>
      <c r="AB995" s="545" t="s">
        <v>166</v>
      </c>
      <c r="AC995" s="508"/>
      <c r="AD995" s="508"/>
      <c r="AE995" s="545" t="s">
        <v>380</v>
      </c>
      <c r="AF995" s="508"/>
      <c r="AG995" s="545"/>
      <c r="AH995" s="520"/>
      <c r="AI995" s="520"/>
      <c r="AJ995" s="520"/>
      <c r="AK995" s="521"/>
      <c r="AL995" s="521"/>
      <c r="AM995" s="521"/>
      <c r="AN995" s="545" t="s">
        <v>447</v>
      </c>
      <c r="AO995" s="520"/>
    </row>
    <row r="996" spans="2:41" ht="35.1" hidden="1" customHeight="1" x14ac:dyDescent="0.25">
      <c r="B996" s="508">
        <v>988</v>
      </c>
      <c r="C996" s="549" t="s">
        <v>203</v>
      </c>
      <c r="D996" s="523" t="s">
        <v>2649</v>
      </c>
      <c r="E996" s="516"/>
      <c r="F996" s="511"/>
      <c r="G996" s="508"/>
      <c r="H996" s="524" t="s">
        <v>1060</v>
      </c>
      <c r="I996" s="513" t="s">
        <v>3810</v>
      </c>
      <c r="J996" s="508" t="s">
        <v>2625</v>
      </c>
      <c r="K996" s="515"/>
      <c r="L996" s="508" t="s">
        <v>144</v>
      </c>
      <c r="M996" s="508" t="s">
        <v>3636</v>
      </c>
      <c r="N996" s="508" t="s">
        <v>152</v>
      </c>
      <c r="O996" s="508" t="s">
        <v>180</v>
      </c>
      <c r="P996" s="517">
        <v>1.6</v>
      </c>
      <c r="Q996" s="517">
        <v>1.6</v>
      </c>
      <c r="R996" s="508"/>
      <c r="S996" s="517"/>
      <c r="T996" s="508" t="s">
        <v>172</v>
      </c>
      <c r="U996" s="517"/>
      <c r="V996" s="508"/>
      <c r="W996" s="518"/>
      <c r="X996" s="508"/>
      <c r="Y996" s="517"/>
      <c r="Z996" s="519"/>
      <c r="AA996" s="508"/>
      <c r="AB996" s="545" t="s">
        <v>166</v>
      </c>
      <c r="AC996" s="508"/>
      <c r="AD996" s="508"/>
      <c r="AE996" s="545" t="s">
        <v>380</v>
      </c>
      <c r="AF996" s="508"/>
      <c r="AG996" s="545"/>
      <c r="AH996" s="520"/>
      <c r="AI996" s="520"/>
      <c r="AJ996" s="520"/>
      <c r="AK996" s="521"/>
      <c r="AL996" s="521"/>
      <c r="AM996" s="521"/>
      <c r="AN996" s="545" t="s">
        <v>447</v>
      </c>
      <c r="AO996" s="520"/>
    </row>
    <row r="997" spans="2:41" ht="35.1" hidden="1" customHeight="1" x14ac:dyDescent="0.25">
      <c r="B997" s="508">
        <v>989</v>
      </c>
      <c r="C997" s="549" t="s">
        <v>203</v>
      </c>
      <c r="D997" s="523" t="s">
        <v>2648</v>
      </c>
      <c r="E997" s="516"/>
      <c r="F997" s="511"/>
      <c r="G997" s="508"/>
      <c r="H997" s="544" t="s">
        <v>217</v>
      </c>
      <c r="I997" s="513" t="s">
        <v>3810</v>
      </c>
      <c r="J997" s="508" t="s">
        <v>2625</v>
      </c>
      <c r="K997" s="515"/>
      <c r="L997" s="508" t="s">
        <v>144</v>
      </c>
      <c r="M997" s="508" t="s">
        <v>3636</v>
      </c>
      <c r="N997" s="508" t="s">
        <v>152</v>
      </c>
      <c r="O997" s="508" t="s">
        <v>180</v>
      </c>
      <c r="P997" s="517">
        <v>1.7</v>
      </c>
      <c r="Q997" s="517">
        <v>1.6</v>
      </c>
      <c r="R997" s="508"/>
      <c r="S997" s="517"/>
      <c r="T997" s="508" t="s">
        <v>172</v>
      </c>
      <c r="U997" s="517">
        <v>0.6</v>
      </c>
      <c r="V997" s="508">
        <v>20</v>
      </c>
      <c r="W997" s="518">
        <v>60</v>
      </c>
      <c r="X997" s="508"/>
      <c r="Y997" s="517"/>
      <c r="Z997" s="519"/>
      <c r="AA997" s="508"/>
      <c r="AB997" s="545" t="s">
        <v>166</v>
      </c>
      <c r="AC997" s="508"/>
      <c r="AD997" s="508"/>
      <c r="AE997" s="545" t="s">
        <v>380</v>
      </c>
      <c r="AF997" s="508"/>
      <c r="AG997" s="545" t="s">
        <v>380</v>
      </c>
      <c r="AH997" s="520"/>
      <c r="AI997" s="520"/>
      <c r="AJ997" s="520"/>
      <c r="AK997" s="521"/>
      <c r="AL997" s="521"/>
      <c r="AM997" s="521"/>
      <c r="AN997" s="545" t="s">
        <v>447</v>
      </c>
      <c r="AO997" s="520"/>
    </row>
    <row r="998" spans="2:41" ht="35.1" hidden="1" customHeight="1" x14ac:dyDescent="0.25">
      <c r="B998" s="508">
        <v>990</v>
      </c>
      <c r="C998" s="549" t="s">
        <v>203</v>
      </c>
      <c r="D998" s="523" t="s">
        <v>2651</v>
      </c>
      <c r="E998" s="516"/>
      <c r="F998" s="511"/>
      <c r="G998" s="508"/>
      <c r="H998" s="544" t="s">
        <v>2731</v>
      </c>
      <c r="I998" s="513" t="s">
        <v>3810</v>
      </c>
      <c r="J998" s="508" t="s">
        <v>2625</v>
      </c>
      <c r="K998" s="515"/>
      <c r="L998" s="508" t="s">
        <v>144</v>
      </c>
      <c r="M998" s="508" t="s">
        <v>3636</v>
      </c>
      <c r="N998" s="508" t="s">
        <v>152</v>
      </c>
      <c r="O998" s="508" t="s">
        <v>180</v>
      </c>
      <c r="P998" s="517">
        <v>1.7</v>
      </c>
      <c r="Q998" s="517">
        <v>1.5</v>
      </c>
      <c r="R998" s="508"/>
      <c r="S998" s="517"/>
      <c r="T998" s="508" t="s">
        <v>172</v>
      </c>
      <c r="U998" s="517">
        <v>0.8</v>
      </c>
      <c r="V998" s="508">
        <v>26</v>
      </c>
      <c r="W998" s="518">
        <v>60</v>
      </c>
      <c r="X998" s="508"/>
      <c r="Y998" s="517"/>
      <c r="Z998" s="519"/>
      <c r="AA998" s="508"/>
      <c r="AB998" s="545" t="s">
        <v>166</v>
      </c>
      <c r="AC998" s="508"/>
      <c r="AD998" s="508"/>
      <c r="AE998" s="545" t="s">
        <v>380</v>
      </c>
      <c r="AF998" s="508"/>
      <c r="AG998" s="545" t="s">
        <v>380</v>
      </c>
      <c r="AH998" s="520"/>
      <c r="AI998" s="520"/>
      <c r="AJ998" s="520"/>
      <c r="AK998" s="521"/>
      <c r="AL998" s="521"/>
      <c r="AM998" s="521"/>
      <c r="AN998" s="508" t="s">
        <v>949</v>
      </c>
      <c r="AO998" s="520"/>
    </row>
    <row r="999" spans="2:41" ht="35.1" hidden="1" customHeight="1" x14ac:dyDescent="0.25">
      <c r="B999" s="508">
        <v>991</v>
      </c>
      <c r="C999" s="549" t="s">
        <v>203</v>
      </c>
      <c r="D999" s="523" t="s">
        <v>2643</v>
      </c>
      <c r="E999" s="516"/>
      <c r="F999" s="511"/>
      <c r="G999" s="508"/>
      <c r="H999" s="544" t="s">
        <v>755</v>
      </c>
      <c r="I999" s="513" t="s">
        <v>3810</v>
      </c>
      <c r="J999" s="508" t="s">
        <v>2625</v>
      </c>
      <c r="K999" s="515"/>
      <c r="L999" s="508" t="s">
        <v>144</v>
      </c>
      <c r="M999" s="508" t="s">
        <v>3636</v>
      </c>
      <c r="N999" s="508" t="s">
        <v>152</v>
      </c>
      <c r="O999" s="508" t="s">
        <v>178</v>
      </c>
      <c r="P999" s="517"/>
      <c r="Q999" s="517">
        <v>0.6</v>
      </c>
      <c r="R999" s="508"/>
      <c r="S999" s="517"/>
      <c r="T999" s="508" t="s">
        <v>173</v>
      </c>
      <c r="U999" s="517">
        <v>1.4</v>
      </c>
      <c r="V999" s="508">
        <v>32</v>
      </c>
      <c r="W999" s="518">
        <v>20</v>
      </c>
      <c r="X999" s="508"/>
      <c r="Y999" s="517"/>
      <c r="Z999" s="519"/>
      <c r="AA999" s="508"/>
      <c r="AB999" s="508" t="s">
        <v>166</v>
      </c>
      <c r="AC999" s="508"/>
      <c r="AD999" s="508"/>
      <c r="AE999" s="508"/>
      <c r="AF999" s="508"/>
      <c r="AG999" s="508"/>
      <c r="AH999" s="520"/>
      <c r="AI999" s="520"/>
      <c r="AJ999" s="520"/>
      <c r="AK999" s="521"/>
      <c r="AL999" s="521"/>
      <c r="AM999" s="521"/>
      <c r="AN999" s="508" t="s">
        <v>447</v>
      </c>
      <c r="AO999" s="520"/>
    </row>
    <row r="1000" spans="2:41" ht="35.1" hidden="1" customHeight="1" x14ac:dyDescent="0.25">
      <c r="B1000" s="508">
        <v>992</v>
      </c>
      <c r="C1000" s="549" t="s">
        <v>203</v>
      </c>
      <c r="D1000" s="523" t="s">
        <v>2631</v>
      </c>
      <c r="E1000" s="516"/>
      <c r="F1000" s="511"/>
      <c r="G1000" s="508"/>
      <c r="H1000" s="544" t="s">
        <v>2734</v>
      </c>
      <c r="I1000" s="513" t="s">
        <v>3810</v>
      </c>
      <c r="J1000" s="508" t="s">
        <v>2625</v>
      </c>
      <c r="K1000" s="515"/>
      <c r="L1000" s="508" t="s">
        <v>144</v>
      </c>
      <c r="M1000" s="508" t="s">
        <v>3636</v>
      </c>
      <c r="N1000" s="508" t="s">
        <v>152</v>
      </c>
      <c r="O1000" s="508" t="s">
        <v>179</v>
      </c>
      <c r="P1000" s="517">
        <v>1.2</v>
      </c>
      <c r="Q1000" s="517">
        <v>1.1000000000000001</v>
      </c>
      <c r="R1000" s="508"/>
      <c r="S1000" s="517"/>
      <c r="T1000" s="508" t="s">
        <v>172</v>
      </c>
      <c r="U1000" s="517">
        <v>0.8</v>
      </c>
      <c r="V1000" s="508">
        <v>23</v>
      </c>
      <c r="W1000" s="518">
        <v>60</v>
      </c>
      <c r="X1000" s="508"/>
      <c r="Y1000" s="517"/>
      <c r="Z1000" s="519"/>
      <c r="AA1000" s="508"/>
      <c r="AB1000" s="508"/>
      <c r="AC1000" s="508"/>
      <c r="AD1000" s="508"/>
      <c r="AE1000" s="545" t="s">
        <v>380</v>
      </c>
      <c r="AF1000" s="508"/>
      <c r="AG1000" s="545" t="s">
        <v>380</v>
      </c>
      <c r="AH1000" s="520"/>
      <c r="AI1000" s="520"/>
      <c r="AJ1000" s="520"/>
      <c r="AK1000" s="521"/>
      <c r="AL1000" s="521"/>
      <c r="AM1000" s="521"/>
      <c r="AN1000" s="508" t="s">
        <v>447</v>
      </c>
      <c r="AO1000" s="520"/>
    </row>
    <row r="1001" spans="2:41" ht="35.1" hidden="1" customHeight="1" x14ac:dyDescent="0.25">
      <c r="B1001" s="508">
        <v>993</v>
      </c>
      <c r="C1001" s="549" t="s">
        <v>203</v>
      </c>
      <c r="D1001" s="523" t="s">
        <v>2644</v>
      </c>
      <c r="E1001" s="516"/>
      <c r="F1001" s="511"/>
      <c r="G1001" s="508"/>
      <c r="H1001" s="544" t="s">
        <v>215</v>
      </c>
      <c r="I1001" s="513" t="s">
        <v>3810</v>
      </c>
      <c r="J1001" s="508" t="s">
        <v>2625</v>
      </c>
      <c r="K1001" s="515"/>
      <c r="L1001" s="508" t="s">
        <v>144</v>
      </c>
      <c r="M1001" s="508" t="s">
        <v>3636</v>
      </c>
      <c r="N1001" s="508" t="s">
        <v>152</v>
      </c>
      <c r="O1001" s="508" t="s">
        <v>176</v>
      </c>
      <c r="P1001" s="517">
        <v>0.6</v>
      </c>
      <c r="Q1001" s="517">
        <v>0.5</v>
      </c>
      <c r="R1001" s="508"/>
      <c r="S1001" s="517"/>
      <c r="T1001" s="508" t="s">
        <v>173</v>
      </c>
      <c r="U1001" s="517">
        <v>1.2</v>
      </c>
      <c r="V1001" s="508">
        <v>30</v>
      </c>
      <c r="W1001" s="518">
        <v>40</v>
      </c>
      <c r="X1001" s="508"/>
      <c r="Y1001" s="517"/>
      <c r="Z1001" s="519"/>
      <c r="AA1001" s="508"/>
      <c r="AB1001" s="545" t="s">
        <v>166</v>
      </c>
      <c r="AC1001" s="508"/>
      <c r="AD1001" s="508"/>
      <c r="AE1001" s="545" t="s">
        <v>380</v>
      </c>
      <c r="AF1001" s="508"/>
      <c r="AG1001" s="545" t="s">
        <v>380</v>
      </c>
      <c r="AH1001" s="520"/>
      <c r="AI1001" s="520"/>
      <c r="AJ1001" s="520"/>
      <c r="AK1001" s="521"/>
      <c r="AL1001" s="521"/>
      <c r="AM1001" s="521"/>
      <c r="AN1001" s="508" t="s">
        <v>447</v>
      </c>
      <c r="AO1001" s="520"/>
    </row>
    <row r="1002" spans="2:41" ht="35.1" hidden="1" customHeight="1" x14ac:dyDescent="0.25">
      <c r="B1002" s="508">
        <v>994</v>
      </c>
      <c r="C1002" s="549" t="s">
        <v>203</v>
      </c>
      <c r="D1002" s="523" t="s">
        <v>2637</v>
      </c>
      <c r="E1002" s="516"/>
      <c r="F1002" s="511"/>
      <c r="G1002" s="508"/>
      <c r="H1002" s="544" t="s">
        <v>2739</v>
      </c>
      <c r="I1002" s="513" t="s">
        <v>3810</v>
      </c>
      <c r="J1002" s="508" t="s">
        <v>2625</v>
      </c>
      <c r="K1002" s="515"/>
      <c r="L1002" s="508" t="s">
        <v>144</v>
      </c>
      <c r="M1002" s="508" t="s">
        <v>3636</v>
      </c>
      <c r="N1002" s="508" t="s">
        <v>154</v>
      </c>
      <c r="O1002" s="508" t="s">
        <v>179</v>
      </c>
      <c r="P1002" s="517">
        <v>1.3</v>
      </c>
      <c r="Q1002" s="517">
        <v>0.8</v>
      </c>
      <c r="R1002" s="508" t="s">
        <v>775</v>
      </c>
      <c r="S1002" s="517">
        <v>1.3</v>
      </c>
      <c r="T1002" s="508" t="s">
        <v>172</v>
      </c>
      <c r="U1002" s="517">
        <v>1</v>
      </c>
      <c r="V1002" s="508">
        <v>29</v>
      </c>
      <c r="W1002" s="546">
        <v>40</v>
      </c>
      <c r="X1002" s="508"/>
      <c r="Y1002" s="517"/>
      <c r="Z1002" s="519"/>
      <c r="AA1002" s="508"/>
      <c r="AB1002" s="508" t="s">
        <v>166</v>
      </c>
      <c r="AC1002" s="508"/>
      <c r="AD1002" s="508"/>
      <c r="AE1002" s="508"/>
      <c r="AF1002" s="508"/>
      <c r="AG1002" s="508"/>
      <c r="AH1002" s="520"/>
      <c r="AI1002" s="520"/>
      <c r="AJ1002" s="520"/>
      <c r="AK1002" s="521"/>
      <c r="AL1002" s="521"/>
      <c r="AM1002" s="521"/>
      <c r="AN1002" s="545" t="s">
        <v>447</v>
      </c>
      <c r="AO1002" s="520"/>
    </row>
    <row r="1003" spans="2:41" ht="35.1" hidden="1" customHeight="1" x14ac:dyDescent="0.25">
      <c r="B1003" s="508">
        <v>995</v>
      </c>
      <c r="C1003" s="549" t="s">
        <v>203</v>
      </c>
      <c r="D1003" s="523" t="s">
        <v>2637</v>
      </c>
      <c r="E1003" s="516"/>
      <c r="F1003" s="511"/>
      <c r="G1003" s="508"/>
      <c r="H1003" s="544" t="s">
        <v>2740</v>
      </c>
      <c r="I1003" s="513" t="s">
        <v>3810</v>
      </c>
      <c r="J1003" s="508" t="s">
        <v>2625</v>
      </c>
      <c r="K1003" s="515"/>
      <c r="L1003" s="508" t="s">
        <v>144</v>
      </c>
      <c r="M1003" s="508" t="s">
        <v>3636</v>
      </c>
      <c r="N1003" s="508" t="s">
        <v>157</v>
      </c>
      <c r="O1003" s="508" t="s">
        <v>182</v>
      </c>
      <c r="P1003" s="517">
        <v>2.2999999999999998</v>
      </c>
      <c r="Q1003" s="517">
        <v>2.12</v>
      </c>
      <c r="R1003" s="508" t="s">
        <v>776</v>
      </c>
      <c r="S1003" s="517">
        <v>2.5</v>
      </c>
      <c r="T1003" s="508" t="s">
        <v>172</v>
      </c>
      <c r="U1003" s="517">
        <v>1</v>
      </c>
      <c r="V1003" s="508">
        <v>29</v>
      </c>
      <c r="W1003" s="518">
        <v>76</v>
      </c>
      <c r="X1003" s="508"/>
      <c r="Y1003" s="517"/>
      <c r="Z1003" s="519"/>
      <c r="AA1003" s="508"/>
      <c r="AB1003" s="545" t="s">
        <v>166</v>
      </c>
      <c r="AC1003" s="508"/>
      <c r="AD1003" s="508"/>
      <c r="AE1003" s="508"/>
      <c r="AF1003" s="508"/>
      <c r="AG1003" s="508"/>
      <c r="AH1003" s="520"/>
      <c r="AI1003" s="520"/>
      <c r="AJ1003" s="520"/>
      <c r="AK1003" s="521"/>
      <c r="AL1003" s="521"/>
      <c r="AM1003" s="521"/>
      <c r="AN1003" s="545" t="s">
        <v>447</v>
      </c>
      <c r="AO1003" s="520"/>
    </row>
    <row r="1004" spans="2:41" ht="35.1" hidden="1" customHeight="1" x14ac:dyDescent="0.25">
      <c r="B1004" s="508">
        <v>996</v>
      </c>
      <c r="C1004" s="549" t="s">
        <v>203</v>
      </c>
      <c r="D1004" s="523" t="s">
        <v>2645</v>
      </c>
      <c r="E1004" s="516"/>
      <c r="F1004" s="511"/>
      <c r="G1004" s="508"/>
      <c r="H1004" s="516" t="s">
        <v>2744</v>
      </c>
      <c r="I1004" s="513" t="s">
        <v>3810</v>
      </c>
      <c r="J1004" s="508" t="s">
        <v>2625</v>
      </c>
      <c r="K1004" s="515"/>
      <c r="L1004" s="508" t="s">
        <v>144</v>
      </c>
      <c r="M1004" s="508" t="s">
        <v>3636</v>
      </c>
      <c r="N1004" s="508" t="s">
        <v>154</v>
      </c>
      <c r="O1004" s="508" t="s">
        <v>179</v>
      </c>
      <c r="P1004" s="517"/>
      <c r="Q1004" s="517">
        <v>0.6</v>
      </c>
      <c r="R1004" s="508" t="s">
        <v>772</v>
      </c>
      <c r="S1004" s="517"/>
      <c r="T1004" s="508" t="s">
        <v>173</v>
      </c>
      <c r="U1004" s="517"/>
      <c r="V1004" s="508"/>
      <c r="W1004" s="518"/>
      <c r="X1004" s="508"/>
      <c r="Y1004" s="517"/>
      <c r="Z1004" s="519"/>
      <c r="AA1004" s="508"/>
      <c r="AB1004" s="508"/>
      <c r="AC1004" s="508"/>
      <c r="AD1004" s="508"/>
      <c r="AE1004" s="508"/>
      <c r="AF1004" s="508"/>
      <c r="AG1004" s="508"/>
      <c r="AH1004" s="520"/>
      <c r="AI1004" s="520"/>
      <c r="AJ1004" s="520"/>
      <c r="AK1004" s="521"/>
      <c r="AL1004" s="521"/>
      <c r="AM1004" s="521"/>
      <c r="AN1004" s="508"/>
      <c r="AO1004" s="520"/>
    </row>
    <row r="1005" spans="2:41" ht="35.1" hidden="1" customHeight="1" x14ac:dyDescent="0.25">
      <c r="B1005" s="508">
        <v>997</v>
      </c>
      <c r="C1005" s="549" t="s">
        <v>203</v>
      </c>
      <c r="D1005" s="523" t="s">
        <v>2639</v>
      </c>
      <c r="E1005" s="516"/>
      <c r="F1005" s="511"/>
      <c r="G1005" s="508"/>
      <c r="H1005" s="544" t="s">
        <v>2742</v>
      </c>
      <c r="I1005" s="513" t="s">
        <v>3810</v>
      </c>
      <c r="J1005" s="508" t="s">
        <v>2625</v>
      </c>
      <c r="K1005" s="515"/>
      <c r="L1005" s="508" t="s">
        <v>144</v>
      </c>
      <c r="M1005" s="508" t="s">
        <v>3637</v>
      </c>
      <c r="N1005" s="508" t="s">
        <v>157</v>
      </c>
      <c r="O1005" s="508" t="s">
        <v>180</v>
      </c>
      <c r="P1005" s="517">
        <v>1.5</v>
      </c>
      <c r="Q1005" s="517">
        <v>0.9</v>
      </c>
      <c r="R1005" s="508" t="s">
        <v>776</v>
      </c>
      <c r="S1005" s="517">
        <v>2.5</v>
      </c>
      <c r="T1005" s="508" t="s">
        <v>173</v>
      </c>
      <c r="U1005" s="517">
        <v>1.3</v>
      </c>
      <c r="V1005" s="508">
        <v>32</v>
      </c>
      <c r="W1005" s="518">
        <v>60</v>
      </c>
      <c r="X1005" s="508"/>
      <c r="Y1005" s="517"/>
      <c r="Z1005" s="519"/>
      <c r="AA1005" s="508"/>
      <c r="AB1005" s="545" t="s">
        <v>166</v>
      </c>
      <c r="AC1005" s="508"/>
      <c r="AD1005" s="508"/>
      <c r="AE1005" s="508"/>
      <c r="AF1005" s="508"/>
      <c r="AG1005" s="508"/>
      <c r="AH1005" s="520"/>
      <c r="AI1005" s="520"/>
      <c r="AJ1005" s="520"/>
      <c r="AK1005" s="521"/>
      <c r="AL1005" s="521"/>
      <c r="AM1005" s="521"/>
      <c r="AN1005" s="545" t="s">
        <v>447</v>
      </c>
      <c r="AO1005" s="520"/>
    </row>
    <row r="1006" spans="2:41" ht="35.1" hidden="1" customHeight="1" x14ac:dyDescent="0.25">
      <c r="B1006" s="508">
        <v>998</v>
      </c>
      <c r="C1006" s="549" t="s">
        <v>203</v>
      </c>
      <c r="D1006" s="523" t="s">
        <v>2633</v>
      </c>
      <c r="E1006" s="516"/>
      <c r="F1006" s="511"/>
      <c r="G1006" s="508"/>
      <c r="H1006" s="516" t="s">
        <v>2243</v>
      </c>
      <c r="I1006" s="513" t="s">
        <v>3810</v>
      </c>
      <c r="J1006" s="508" t="s">
        <v>2625</v>
      </c>
      <c r="K1006" s="515"/>
      <c r="L1006" s="508" t="s">
        <v>144</v>
      </c>
      <c r="M1006" s="508" t="s">
        <v>3636</v>
      </c>
      <c r="N1006" s="508" t="s">
        <v>154</v>
      </c>
      <c r="O1006" s="508" t="s">
        <v>179</v>
      </c>
      <c r="P1006" s="517">
        <v>1.3</v>
      </c>
      <c r="Q1006" s="517">
        <v>0.7</v>
      </c>
      <c r="R1006" s="508" t="s">
        <v>775</v>
      </c>
      <c r="S1006" s="517"/>
      <c r="T1006" s="508" t="s">
        <v>173</v>
      </c>
      <c r="U1006" s="517"/>
      <c r="V1006" s="508"/>
      <c r="W1006" s="518"/>
      <c r="X1006" s="508"/>
      <c r="Y1006" s="517"/>
      <c r="Z1006" s="519"/>
      <c r="AA1006" s="508"/>
      <c r="AB1006" s="508"/>
      <c r="AC1006" s="508"/>
      <c r="AD1006" s="508"/>
      <c r="AE1006" s="508"/>
      <c r="AF1006" s="508"/>
      <c r="AG1006" s="508"/>
      <c r="AH1006" s="520"/>
      <c r="AI1006" s="520"/>
      <c r="AJ1006" s="520"/>
      <c r="AK1006" s="521"/>
      <c r="AL1006" s="521"/>
      <c r="AM1006" s="521"/>
      <c r="AN1006" s="508"/>
      <c r="AO1006" s="520"/>
    </row>
    <row r="1007" spans="2:41" ht="35.1" hidden="1" customHeight="1" x14ac:dyDescent="0.25">
      <c r="B1007" s="508">
        <v>999</v>
      </c>
      <c r="C1007" s="549" t="s">
        <v>203</v>
      </c>
      <c r="D1007" s="523" t="s">
        <v>2647</v>
      </c>
      <c r="E1007" s="516"/>
      <c r="F1007" s="511"/>
      <c r="G1007" s="508"/>
      <c r="H1007" s="516" t="s">
        <v>2148</v>
      </c>
      <c r="I1007" s="513" t="s">
        <v>3810</v>
      </c>
      <c r="J1007" s="508" t="s">
        <v>2625</v>
      </c>
      <c r="K1007" s="515"/>
      <c r="L1007" s="508" t="s">
        <v>144</v>
      </c>
      <c r="M1007" s="508" t="s">
        <v>3636</v>
      </c>
      <c r="N1007" s="508" t="s">
        <v>154</v>
      </c>
      <c r="O1007" s="508" t="s">
        <v>179</v>
      </c>
      <c r="P1007" s="517"/>
      <c r="Q1007" s="517">
        <v>0.9</v>
      </c>
      <c r="R1007" s="508" t="s">
        <v>774</v>
      </c>
      <c r="S1007" s="517"/>
      <c r="T1007" s="508" t="s">
        <v>172</v>
      </c>
      <c r="U1007" s="517"/>
      <c r="V1007" s="508"/>
      <c r="W1007" s="518"/>
      <c r="X1007" s="508"/>
      <c r="Y1007" s="517"/>
      <c r="Z1007" s="519"/>
      <c r="AA1007" s="508"/>
      <c r="AB1007" s="508"/>
      <c r="AC1007" s="508"/>
      <c r="AD1007" s="508"/>
      <c r="AE1007" s="508"/>
      <c r="AF1007" s="508"/>
      <c r="AG1007" s="508"/>
      <c r="AH1007" s="520"/>
      <c r="AI1007" s="520"/>
      <c r="AJ1007" s="520"/>
      <c r="AK1007" s="521"/>
      <c r="AL1007" s="521"/>
      <c r="AM1007" s="521"/>
      <c r="AN1007" s="508"/>
      <c r="AO1007" s="520"/>
    </row>
    <row r="1008" spans="2:41" ht="35.1" hidden="1" customHeight="1" x14ac:dyDescent="0.25">
      <c r="B1008" s="508">
        <v>1000</v>
      </c>
      <c r="C1008" s="549" t="s">
        <v>203</v>
      </c>
      <c r="D1008" s="523" t="s">
        <v>2630</v>
      </c>
      <c r="E1008" s="516"/>
      <c r="F1008" s="511"/>
      <c r="G1008" s="508"/>
      <c r="H1008" s="544" t="s">
        <v>2244</v>
      </c>
      <c r="I1008" s="513" t="s">
        <v>3810</v>
      </c>
      <c r="J1008" s="508" t="s">
        <v>2625</v>
      </c>
      <c r="K1008" s="515"/>
      <c r="L1008" s="508" t="s">
        <v>144</v>
      </c>
      <c r="M1008" s="508" t="s">
        <v>3637</v>
      </c>
      <c r="N1008" s="508" t="s">
        <v>154</v>
      </c>
      <c r="O1008" s="508" t="s">
        <v>179</v>
      </c>
      <c r="P1008" s="517">
        <v>1.2</v>
      </c>
      <c r="Q1008" s="517">
        <v>0.6</v>
      </c>
      <c r="R1008" s="508" t="s">
        <v>774</v>
      </c>
      <c r="S1008" s="517">
        <v>1.4</v>
      </c>
      <c r="T1008" s="508" t="s">
        <v>173</v>
      </c>
      <c r="U1008" s="517">
        <v>1.2</v>
      </c>
      <c r="V1008" s="508">
        <v>29</v>
      </c>
      <c r="W1008" s="518">
        <v>52</v>
      </c>
      <c r="X1008" s="508"/>
      <c r="Y1008" s="517"/>
      <c r="Z1008" s="519"/>
      <c r="AA1008" s="508"/>
      <c r="AB1008" s="508" t="s">
        <v>166</v>
      </c>
      <c r="AC1008" s="508"/>
      <c r="AD1008" s="508"/>
      <c r="AE1008" s="508"/>
      <c r="AF1008" s="508"/>
      <c r="AG1008" s="508"/>
      <c r="AH1008" s="520"/>
      <c r="AI1008" s="520"/>
      <c r="AJ1008" s="520"/>
      <c r="AK1008" s="521"/>
      <c r="AL1008" s="521"/>
      <c r="AM1008" s="521"/>
      <c r="AN1008" s="508" t="s">
        <v>447</v>
      </c>
      <c r="AO1008" s="520"/>
    </row>
    <row r="1009" spans="2:41" ht="35.1" hidden="1" customHeight="1" x14ac:dyDescent="0.25">
      <c r="B1009" s="508">
        <v>1001</v>
      </c>
      <c r="C1009" s="549" t="s">
        <v>203</v>
      </c>
      <c r="D1009" s="523" t="s">
        <v>2640</v>
      </c>
      <c r="E1009" s="516"/>
      <c r="F1009" s="511"/>
      <c r="G1009" s="508"/>
      <c r="H1009" s="544" t="s">
        <v>2247</v>
      </c>
      <c r="I1009" s="513" t="s">
        <v>3810</v>
      </c>
      <c r="J1009" s="508" t="s">
        <v>2625</v>
      </c>
      <c r="K1009" s="515"/>
      <c r="L1009" s="508" t="s">
        <v>144</v>
      </c>
      <c r="M1009" s="508" t="s">
        <v>3636</v>
      </c>
      <c r="N1009" s="508" t="s">
        <v>152</v>
      </c>
      <c r="O1009" s="508" t="s">
        <v>177</v>
      </c>
      <c r="P1009" s="517">
        <v>0.7</v>
      </c>
      <c r="Q1009" s="517">
        <v>0.5</v>
      </c>
      <c r="R1009" s="508"/>
      <c r="S1009" s="517"/>
      <c r="T1009" s="508" t="s">
        <v>172</v>
      </c>
      <c r="U1009" s="519">
        <v>0.9</v>
      </c>
      <c r="V1009" s="545">
        <v>28</v>
      </c>
      <c r="W1009" s="546">
        <v>40</v>
      </c>
      <c r="X1009" s="508"/>
      <c r="Y1009" s="517"/>
      <c r="Z1009" s="519"/>
      <c r="AA1009" s="508"/>
      <c r="AB1009" s="545" t="s">
        <v>166</v>
      </c>
      <c r="AC1009" s="508"/>
      <c r="AD1009" s="508"/>
      <c r="AE1009" s="508"/>
      <c r="AF1009" s="508"/>
      <c r="AG1009" s="508"/>
      <c r="AH1009" s="520"/>
      <c r="AI1009" s="520"/>
      <c r="AJ1009" s="520"/>
      <c r="AK1009" s="521"/>
      <c r="AL1009" s="521"/>
      <c r="AM1009" s="521"/>
      <c r="AN1009" s="545" t="s">
        <v>447</v>
      </c>
      <c r="AO1009" s="520"/>
    </row>
    <row r="1010" spans="2:41" ht="35.1" hidden="1" customHeight="1" x14ac:dyDescent="0.25">
      <c r="B1010" s="508">
        <v>1002</v>
      </c>
      <c r="C1010" s="549" t="s">
        <v>203</v>
      </c>
      <c r="D1010" s="523" t="s">
        <v>2640</v>
      </c>
      <c r="E1010" s="516"/>
      <c r="F1010" s="511"/>
      <c r="G1010" s="508"/>
      <c r="H1010" s="544" t="s">
        <v>2247</v>
      </c>
      <c r="I1010" s="513" t="s">
        <v>3810</v>
      </c>
      <c r="J1010" s="508" t="s">
        <v>2625</v>
      </c>
      <c r="K1010" s="515"/>
      <c r="L1010" s="508" t="s">
        <v>144</v>
      </c>
      <c r="M1010" s="508" t="s">
        <v>3636</v>
      </c>
      <c r="N1010" s="508" t="s">
        <v>605</v>
      </c>
      <c r="O1010" s="508" t="s">
        <v>177</v>
      </c>
      <c r="P1010" s="519">
        <v>0.8</v>
      </c>
      <c r="Q1010" s="517">
        <v>0.7</v>
      </c>
      <c r="R1010" s="508" t="s">
        <v>774</v>
      </c>
      <c r="S1010" s="517">
        <v>1.4</v>
      </c>
      <c r="T1010" s="508" t="s">
        <v>172</v>
      </c>
      <c r="U1010" s="519">
        <v>0.9</v>
      </c>
      <c r="V1010" s="545">
        <v>28</v>
      </c>
      <c r="W1010" s="546">
        <v>40</v>
      </c>
      <c r="X1010" s="508"/>
      <c r="Y1010" s="517"/>
      <c r="Z1010" s="519"/>
      <c r="AA1010" s="508"/>
      <c r="AB1010" s="508" t="s">
        <v>166</v>
      </c>
      <c r="AC1010" s="508"/>
      <c r="AD1010" s="508"/>
      <c r="AE1010" s="508"/>
      <c r="AF1010" s="508"/>
      <c r="AG1010" s="508"/>
      <c r="AH1010" s="520"/>
      <c r="AI1010" s="520"/>
      <c r="AJ1010" s="520"/>
      <c r="AK1010" s="521"/>
      <c r="AL1010" s="521"/>
      <c r="AM1010" s="521"/>
      <c r="AN1010" s="545" t="s">
        <v>447</v>
      </c>
      <c r="AO1010" s="520"/>
    </row>
    <row r="1011" spans="2:41" ht="35.1" hidden="1" customHeight="1" x14ac:dyDescent="0.25">
      <c r="B1011" s="508">
        <v>1003</v>
      </c>
      <c r="C1011" s="549" t="s">
        <v>203</v>
      </c>
      <c r="D1011" s="523" t="s">
        <v>2640</v>
      </c>
      <c r="E1011" s="516"/>
      <c r="F1011" s="511"/>
      <c r="G1011" s="508"/>
      <c r="H1011" s="544" t="s">
        <v>2247</v>
      </c>
      <c r="I1011" s="513" t="s">
        <v>3810</v>
      </c>
      <c r="J1011" s="508" t="s">
        <v>2625</v>
      </c>
      <c r="K1011" s="515"/>
      <c r="L1011" s="508" t="s">
        <v>144</v>
      </c>
      <c r="M1011" s="508" t="s">
        <v>3636</v>
      </c>
      <c r="N1011" s="508" t="s">
        <v>153</v>
      </c>
      <c r="O1011" s="508" t="s">
        <v>177</v>
      </c>
      <c r="P1011" s="519">
        <v>0.8</v>
      </c>
      <c r="Q1011" s="517">
        <v>0.7</v>
      </c>
      <c r="R1011" s="508" t="s">
        <v>774</v>
      </c>
      <c r="S1011" s="517">
        <v>1.4</v>
      </c>
      <c r="T1011" s="508" t="s">
        <v>172</v>
      </c>
      <c r="U1011" s="519">
        <v>0.9</v>
      </c>
      <c r="V1011" s="545">
        <v>28</v>
      </c>
      <c r="W1011" s="546">
        <v>40</v>
      </c>
      <c r="X1011" s="508"/>
      <c r="Y1011" s="517"/>
      <c r="Z1011" s="519"/>
      <c r="AA1011" s="508"/>
      <c r="AB1011" s="508" t="s">
        <v>166</v>
      </c>
      <c r="AC1011" s="508"/>
      <c r="AD1011" s="508"/>
      <c r="AE1011" s="508"/>
      <c r="AF1011" s="508"/>
      <c r="AG1011" s="508"/>
      <c r="AH1011" s="520"/>
      <c r="AI1011" s="520"/>
      <c r="AJ1011" s="520"/>
      <c r="AK1011" s="521"/>
      <c r="AL1011" s="521"/>
      <c r="AM1011" s="521"/>
      <c r="AN1011" s="545" t="s">
        <v>447</v>
      </c>
      <c r="AO1011" s="520"/>
    </row>
    <row r="1012" spans="2:41" ht="35.1" hidden="1" customHeight="1" x14ac:dyDescent="0.25">
      <c r="B1012" s="508">
        <v>1004</v>
      </c>
      <c r="C1012" s="549" t="s">
        <v>203</v>
      </c>
      <c r="D1012" s="523" t="s">
        <v>2641</v>
      </c>
      <c r="E1012" s="516"/>
      <c r="F1012" s="511"/>
      <c r="G1012" s="508"/>
      <c r="H1012" s="544" t="s">
        <v>2256</v>
      </c>
      <c r="I1012" s="513" t="s">
        <v>3810</v>
      </c>
      <c r="J1012" s="508" t="s">
        <v>2625</v>
      </c>
      <c r="K1012" s="515"/>
      <c r="L1012" s="508" t="s">
        <v>144</v>
      </c>
      <c r="M1012" s="508" t="s">
        <v>3636</v>
      </c>
      <c r="N1012" s="508" t="s">
        <v>153</v>
      </c>
      <c r="O1012" s="508" t="s">
        <v>179</v>
      </c>
      <c r="P1012" s="517">
        <v>1.1000000000000001</v>
      </c>
      <c r="Q1012" s="517">
        <v>1</v>
      </c>
      <c r="R1012" s="508" t="s">
        <v>775</v>
      </c>
      <c r="S1012" s="517">
        <v>1.3</v>
      </c>
      <c r="T1012" s="508" t="s">
        <v>172</v>
      </c>
      <c r="U1012" s="519">
        <v>0.9</v>
      </c>
      <c r="V1012" s="545">
        <v>28</v>
      </c>
      <c r="W1012" s="546">
        <v>60</v>
      </c>
      <c r="X1012" s="508"/>
      <c r="Y1012" s="517"/>
      <c r="Z1012" s="519"/>
      <c r="AA1012" s="508"/>
      <c r="AB1012" s="508" t="s">
        <v>166</v>
      </c>
      <c r="AC1012" s="508"/>
      <c r="AD1012" s="508"/>
      <c r="AE1012" s="508"/>
      <c r="AF1012" s="508"/>
      <c r="AG1012" s="508"/>
      <c r="AH1012" s="520"/>
      <c r="AI1012" s="520"/>
      <c r="AJ1012" s="520"/>
      <c r="AK1012" s="521"/>
      <c r="AL1012" s="521"/>
      <c r="AM1012" s="521"/>
      <c r="AN1012" s="545" t="s">
        <v>447</v>
      </c>
      <c r="AO1012" s="520"/>
    </row>
    <row r="1013" spans="2:41" ht="35.1" hidden="1" customHeight="1" x14ac:dyDescent="0.25">
      <c r="B1013" s="508">
        <v>1005</v>
      </c>
      <c r="C1013" s="549" t="s">
        <v>203</v>
      </c>
      <c r="D1013" s="523" t="s">
        <v>2634</v>
      </c>
      <c r="E1013" s="516"/>
      <c r="F1013" s="511"/>
      <c r="G1013" s="508"/>
      <c r="H1013" s="544" t="s">
        <v>2611</v>
      </c>
      <c r="I1013" s="513" t="s">
        <v>3810</v>
      </c>
      <c r="J1013" s="508" t="s">
        <v>2625</v>
      </c>
      <c r="K1013" s="515"/>
      <c r="L1013" s="508" t="s">
        <v>144</v>
      </c>
      <c r="M1013" s="508" t="s">
        <v>3636</v>
      </c>
      <c r="N1013" s="508" t="s">
        <v>154</v>
      </c>
      <c r="O1013" s="508" t="s">
        <v>180</v>
      </c>
      <c r="P1013" s="517">
        <v>1.5</v>
      </c>
      <c r="Q1013" s="517">
        <v>1.07</v>
      </c>
      <c r="R1013" s="508"/>
      <c r="S1013" s="517"/>
      <c r="T1013" s="508" t="s">
        <v>173</v>
      </c>
      <c r="U1013" s="517">
        <v>1.2</v>
      </c>
      <c r="V1013" s="508">
        <v>27</v>
      </c>
      <c r="W1013" s="518">
        <v>52</v>
      </c>
      <c r="X1013" s="508"/>
      <c r="Y1013" s="517"/>
      <c r="Z1013" s="519"/>
      <c r="AA1013" s="508"/>
      <c r="AB1013" s="545" t="s">
        <v>166</v>
      </c>
      <c r="AC1013" s="508"/>
      <c r="AD1013" s="508"/>
      <c r="AE1013" s="508"/>
      <c r="AF1013" s="508"/>
      <c r="AG1013" s="508"/>
      <c r="AH1013" s="520"/>
      <c r="AI1013" s="520"/>
      <c r="AJ1013" s="520"/>
      <c r="AK1013" s="521"/>
      <c r="AL1013" s="521"/>
      <c r="AM1013" s="521"/>
      <c r="AN1013" s="508" t="s">
        <v>447</v>
      </c>
      <c r="AO1013" s="520"/>
    </row>
    <row r="1014" spans="2:41" ht="35.1" hidden="1" customHeight="1" x14ac:dyDescent="0.25">
      <c r="B1014" s="508">
        <v>1006</v>
      </c>
      <c r="C1014" s="549" t="s">
        <v>203</v>
      </c>
      <c r="D1014" s="523" t="s">
        <v>2646</v>
      </c>
      <c r="E1014" s="516"/>
      <c r="F1014" s="511"/>
      <c r="G1014" s="508"/>
      <c r="H1014" s="544" t="s">
        <v>2261</v>
      </c>
      <c r="I1014" s="513" t="s">
        <v>3810</v>
      </c>
      <c r="J1014" s="508" t="s">
        <v>2625</v>
      </c>
      <c r="K1014" s="515"/>
      <c r="L1014" s="508" t="s">
        <v>144</v>
      </c>
      <c r="M1014" s="508" t="s">
        <v>3636</v>
      </c>
      <c r="N1014" s="508" t="s">
        <v>154</v>
      </c>
      <c r="O1014" s="508" t="s">
        <v>178</v>
      </c>
      <c r="P1014" s="517">
        <v>0.9</v>
      </c>
      <c r="Q1014" s="517">
        <v>0.5</v>
      </c>
      <c r="R1014" s="508" t="s">
        <v>772</v>
      </c>
      <c r="S1014" s="517">
        <v>0.9</v>
      </c>
      <c r="T1014" s="508" t="s">
        <v>173</v>
      </c>
      <c r="U1014" s="517">
        <v>1.26</v>
      </c>
      <c r="V1014" s="508">
        <v>24.7</v>
      </c>
      <c r="W1014" s="518">
        <v>28</v>
      </c>
      <c r="X1014" s="508"/>
      <c r="Y1014" s="517"/>
      <c r="Z1014" s="519"/>
      <c r="AA1014" s="508"/>
      <c r="AB1014" s="508" t="s">
        <v>170</v>
      </c>
      <c r="AC1014" s="508"/>
      <c r="AD1014" s="508"/>
      <c r="AE1014" s="508"/>
      <c r="AF1014" s="508"/>
      <c r="AG1014" s="508"/>
      <c r="AH1014" s="520"/>
      <c r="AI1014" s="520"/>
      <c r="AJ1014" s="520"/>
      <c r="AK1014" s="521"/>
      <c r="AL1014" s="521"/>
      <c r="AM1014" s="521"/>
      <c r="AN1014" s="508" t="s">
        <v>447</v>
      </c>
      <c r="AO1014" s="520"/>
    </row>
    <row r="1015" spans="2:41" ht="35.1" hidden="1" customHeight="1" x14ac:dyDescent="0.25">
      <c r="B1015" s="508">
        <v>1007</v>
      </c>
      <c r="C1015" s="549"/>
      <c r="D1015" s="523" t="s">
        <v>2638</v>
      </c>
      <c r="E1015" s="516"/>
      <c r="F1015" s="511"/>
      <c r="G1015" s="516"/>
      <c r="H1015" s="544" t="s">
        <v>2701</v>
      </c>
      <c r="I1015" s="513" t="s">
        <v>3810</v>
      </c>
      <c r="J1015" s="508" t="s">
        <v>2625</v>
      </c>
      <c r="K1015" s="515"/>
      <c r="L1015" s="508" t="s">
        <v>144</v>
      </c>
      <c r="M1015" s="508" t="s">
        <v>3636</v>
      </c>
      <c r="N1015" s="508" t="s">
        <v>154</v>
      </c>
      <c r="O1015" s="508" t="s">
        <v>179</v>
      </c>
      <c r="P1015" s="517">
        <v>1.3</v>
      </c>
      <c r="Q1015" s="517">
        <v>1.1000000000000001</v>
      </c>
      <c r="R1015" s="508" t="s">
        <v>774</v>
      </c>
      <c r="S1015" s="517">
        <v>1.3</v>
      </c>
      <c r="T1015" s="508" t="s">
        <v>172</v>
      </c>
      <c r="U1015" s="519">
        <v>1</v>
      </c>
      <c r="V1015" s="545">
        <v>27</v>
      </c>
      <c r="W1015" s="545">
        <v>52</v>
      </c>
      <c r="X1015" s="508"/>
      <c r="Y1015" s="517"/>
      <c r="Z1015" s="519"/>
      <c r="AA1015" s="508"/>
      <c r="AB1015" s="508" t="s">
        <v>2738</v>
      </c>
      <c r="AC1015" s="508"/>
      <c r="AD1015" s="508"/>
      <c r="AE1015" s="508"/>
      <c r="AF1015" s="508"/>
      <c r="AG1015" s="508"/>
      <c r="AH1015" s="520"/>
      <c r="AI1015" s="520"/>
      <c r="AJ1015" s="520"/>
      <c r="AK1015" s="521"/>
      <c r="AL1015" s="521"/>
      <c r="AM1015" s="521"/>
      <c r="AN1015" s="508" t="s">
        <v>447</v>
      </c>
      <c r="AO1015" s="520"/>
    </row>
    <row r="1016" spans="2:41" ht="35.1" hidden="1" customHeight="1" x14ac:dyDescent="0.25">
      <c r="B1016" s="508">
        <v>1008</v>
      </c>
      <c r="C1016" s="549" t="s">
        <v>203</v>
      </c>
      <c r="D1016" s="549" t="s">
        <v>1803</v>
      </c>
      <c r="E1016" s="508"/>
      <c r="F1016" s="515"/>
      <c r="G1016" s="508"/>
      <c r="H1016" s="508" t="s">
        <v>1805</v>
      </c>
      <c r="I1016" s="513" t="s">
        <v>3810</v>
      </c>
      <c r="J1016" s="508" t="s">
        <v>1802</v>
      </c>
      <c r="K1016" s="515"/>
      <c r="L1016" s="508" t="s">
        <v>144</v>
      </c>
      <c r="M1016" s="508" t="s">
        <v>3636</v>
      </c>
      <c r="N1016" s="508" t="s">
        <v>152</v>
      </c>
      <c r="O1016" s="508" t="s">
        <v>179</v>
      </c>
      <c r="P1016" s="517">
        <v>1.3</v>
      </c>
      <c r="Q1016" s="517">
        <v>1.2</v>
      </c>
      <c r="R1016" s="508"/>
      <c r="S1016" s="517"/>
      <c r="T1016" s="508" t="s">
        <v>172</v>
      </c>
      <c r="U1016" s="517"/>
      <c r="V1016" s="508"/>
      <c r="W1016" s="518"/>
      <c r="X1016" s="508"/>
      <c r="Y1016" s="517"/>
      <c r="Z1016" s="519"/>
      <c r="AA1016" s="508"/>
      <c r="AB1016" s="508"/>
      <c r="AC1016" s="508"/>
      <c r="AD1016" s="508"/>
      <c r="AE1016" s="508"/>
      <c r="AF1016" s="508"/>
      <c r="AG1016" s="508"/>
      <c r="AH1016" s="508"/>
      <c r="AI1016" s="508"/>
      <c r="AJ1016" s="508"/>
      <c r="AK1016" s="518"/>
      <c r="AL1016" s="518"/>
      <c r="AM1016" s="518"/>
      <c r="AN1016" s="508"/>
      <c r="AO1016" s="508"/>
    </row>
    <row r="1017" spans="2:41" ht="35.1" hidden="1" customHeight="1" x14ac:dyDescent="0.25">
      <c r="B1017" s="508">
        <v>1009</v>
      </c>
      <c r="C1017" s="549" t="s">
        <v>203</v>
      </c>
      <c r="D1017" s="549" t="s">
        <v>1806</v>
      </c>
      <c r="E1017" s="508"/>
      <c r="F1017" s="515"/>
      <c r="G1017" s="508"/>
      <c r="H1017" s="508" t="s">
        <v>1804</v>
      </c>
      <c r="I1017" s="513" t="s">
        <v>3810</v>
      </c>
      <c r="J1017" s="508" t="s">
        <v>1802</v>
      </c>
      <c r="K1017" s="515"/>
      <c r="L1017" s="508" t="s">
        <v>144</v>
      </c>
      <c r="M1017" s="508" t="s">
        <v>3636</v>
      </c>
      <c r="N1017" s="508"/>
      <c r="O1017" s="508"/>
      <c r="P1017" s="517"/>
      <c r="Q1017" s="517"/>
      <c r="R1017" s="508"/>
      <c r="S1017" s="517"/>
      <c r="T1017" s="508" t="s">
        <v>172</v>
      </c>
      <c r="U1017" s="517"/>
      <c r="V1017" s="508"/>
      <c r="W1017" s="518"/>
      <c r="X1017" s="508"/>
      <c r="Y1017" s="517"/>
      <c r="Z1017" s="519"/>
      <c r="AA1017" s="508"/>
      <c r="AB1017" s="508"/>
      <c r="AC1017" s="508"/>
      <c r="AD1017" s="508"/>
      <c r="AE1017" s="508"/>
      <c r="AF1017" s="508"/>
      <c r="AG1017" s="508"/>
      <c r="AH1017" s="508"/>
      <c r="AI1017" s="508"/>
      <c r="AJ1017" s="508"/>
      <c r="AK1017" s="518"/>
      <c r="AL1017" s="518"/>
      <c r="AM1017" s="518"/>
      <c r="AN1017" s="508"/>
      <c r="AO1017" s="508"/>
    </row>
    <row r="1018" spans="2:41" ht="35.1" hidden="1" customHeight="1" x14ac:dyDescent="0.25">
      <c r="B1018" s="508">
        <v>1010</v>
      </c>
      <c r="C1018" s="549" t="s">
        <v>203</v>
      </c>
      <c r="D1018" s="549" t="s">
        <v>2922</v>
      </c>
      <c r="E1018" s="508"/>
      <c r="F1018" s="515"/>
      <c r="G1018" s="508"/>
      <c r="H1018" s="566" t="s">
        <v>2923</v>
      </c>
      <c r="I1018" s="513" t="s">
        <v>3810</v>
      </c>
      <c r="J1018" s="508" t="s">
        <v>1802</v>
      </c>
      <c r="K1018" s="515"/>
      <c r="L1018" s="508" t="s">
        <v>144</v>
      </c>
      <c r="M1018" s="508" t="s">
        <v>3636</v>
      </c>
      <c r="N1018" s="508" t="s">
        <v>154</v>
      </c>
      <c r="O1018" s="508" t="s">
        <v>179</v>
      </c>
      <c r="P1018" s="517">
        <v>1.3</v>
      </c>
      <c r="Q1018" s="517">
        <v>0.9</v>
      </c>
      <c r="R1018" s="508" t="s">
        <v>774</v>
      </c>
      <c r="S1018" s="517">
        <v>1.5</v>
      </c>
      <c r="T1018" s="508" t="s">
        <v>172</v>
      </c>
      <c r="U1018" s="517"/>
      <c r="V1018" s="508"/>
      <c r="W1018" s="518"/>
      <c r="X1018" s="508"/>
      <c r="Y1018" s="517"/>
      <c r="Z1018" s="519"/>
      <c r="AA1018" s="508"/>
      <c r="AB1018" s="508"/>
      <c r="AC1018" s="508"/>
      <c r="AD1018" s="508"/>
      <c r="AE1018" s="508"/>
      <c r="AF1018" s="508"/>
      <c r="AG1018" s="508"/>
      <c r="AH1018" s="520"/>
      <c r="AI1018" s="520"/>
      <c r="AJ1018" s="520"/>
      <c r="AK1018" s="521"/>
      <c r="AL1018" s="521"/>
      <c r="AM1018" s="521"/>
      <c r="AN1018" s="508"/>
      <c r="AO1018" s="520"/>
    </row>
    <row r="1019" spans="2:41" ht="35.1" hidden="1" customHeight="1" x14ac:dyDescent="0.25">
      <c r="B1019" s="508">
        <v>1011</v>
      </c>
      <c r="C1019" s="549" t="s">
        <v>203</v>
      </c>
      <c r="D1019" s="523" t="s">
        <v>2821</v>
      </c>
      <c r="E1019" s="516"/>
      <c r="F1019" s="511"/>
      <c r="G1019" s="508"/>
      <c r="H1019" s="524" t="s">
        <v>2822</v>
      </c>
      <c r="I1019" s="513" t="s">
        <v>3810</v>
      </c>
      <c r="J1019" s="508" t="s">
        <v>2807</v>
      </c>
      <c r="K1019" s="515"/>
      <c r="L1019" s="508" t="s">
        <v>144</v>
      </c>
      <c r="M1019" s="508" t="s">
        <v>3636</v>
      </c>
      <c r="N1019" s="508" t="s">
        <v>152</v>
      </c>
      <c r="O1019" s="508" t="s">
        <v>180</v>
      </c>
      <c r="P1019" s="517">
        <v>1.4</v>
      </c>
      <c r="Q1019" s="517">
        <v>1.4</v>
      </c>
      <c r="R1019" s="508"/>
      <c r="S1019" s="517"/>
      <c r="T1019" s="508" t="s">
        <v>172</v>
      </c>
      <c r="U1019" s="517"/>
      <c r="V1019" s="508"/>
      <c r="W1019" s="518"/>
      <c r="X1019" s="508"/>
      <c r="Y1019" s="517"/>
      <c r="Z1019" s="519"/>
      <c r="AA1019" s="508"/>
      <c r="AB1019" s="508"/>
      <c r="AC1019" s="508"/>
      <c r="AD1019" s="508"/>
      <c r="AE1019" s="508"/>
      <c r="AF1019" s="508"/>
      <c r="AG1019" s="508"/>
      <c r="AH1019" s="520"/>
      <c r="AI1019" s="520"/>
      <c r="AJ1019" s="520"/>
      <c r="AK1019" s="521"/>
      <c r="AL1019" s="521"/>
      <c r="AM1019" s="521"/>
      <c r="AN1019" s="508"/>
      <c r="AO1019" s="520"/>
    </row>
    <row r="1020" spans="2:41" ht="35.1" hidden="1" customHeight="1" x14ac:dyDescent="0.25">
      <c r="B1020" s="508">
        <v>1012</v>
      </c>
      <c r="C1020" s="549" t="s">
        <v>203</v>
      </c>
      <c r="D1020" s="523" t="s">
        <v>2818</v>
      </c>
      <c r="E1020" s="516"/>
      <c r="F1020" s="511"/>
      <c r="G1020" s="508"/>
      <c r="H1020" s="524" t="s">
        <v>2817</v>
      </c>
      <c r="I1020" s="513" t="s">
        <v>3810</v>
      </c>
      <c r="J1020" s="508" t="s">
        <v>2807</v>
      </c>
      <c r="K1020" s="515"/>
      <c r="L1020" s="508" t="s">
        <v>144</v>
      </c>
      <c r="M1020" s="508" t="s">
        <v>3636</v>
      </c>
      <c r="N1020" s="508" t="s">
        <v>152</v>
      </c>
      <c r="O1020" s="508" t="s">
        <v>179</v>
      </c>
      <c r="P1020" s="517">
        <v>1.1000000000000001</v>
      </c>
      <c r="Q1020" s="517">
        <v>1</v>
      </c>
      <c r="R1020" s="508"/>
      <c r="S1020" s="517"/>
      <c r="T1020" s="508" t="s">
        <v>172</v>
      </c>
      <c r="U1020" s="517"/>
      <c r="V1020" s="508"/>
      <c r="W1020" s="518"/>
      <c r="X1020" s="508"/>
      <c r="Y1020" s="517"/>
      <c r="Z1020" s="519"/>
      <c r="AA1020" s="508"/>
      <c r="AB1020" s="508"/>
      <c r="AC1020" s="508"/>
      <c r="AD1020" s="508"/>
      <c r="AE1020" s="508"/>
      <c r="AF1020" s="508"/>
      <c r="AG1020" s="508"/>
      <c r="AH1020" s="520"/>
      <c r="AI1020" s="520"/>
      <c r="AJ1020" s="520"/>
      <c r="AK1020" s="521"/>
      <c r="AL1020" s="521"/>
      <c r="AM1020" s="521"/>
      <c r="AN1020" s="508"/>
      <c r="AO1020" s="520"/>
    </row>
    <row r="1021" spans="2:41" ht="35.1" hidden="1" customHeight="1" x14ac:dyDescent="0.25">
      <c r="B1021" s="508">
        <v>1013</v>
      </c>
      <c r="C1021" s="549" t="s">
        <v>203</v>
      </c>
      <c r="D1021" s="523" t="s">
        <v>2828</v>
      </c>
      <c r="E1021" s="516"/>
      <c r="F1021" s="511"/>
      <c r="G1021" s="508"/>
      <c r="H1021" s="524" t="s">
        <v>2829</v>
      </c>
      <c r="I1021" s="513" t="s">
        <v>3810</v>
      </c>
      <c r="J1021" s="508" t="s">
        <v>2807</v>
      </c>
      <c r="K1021" s="515"/>
      <c r="L1021" s="508" t="s">
        <v>144</v>
      </c>
      <c r="M1021" s="508" t="s">
        <v>3636</v>
      </c>
      <c r="N1021" s="508" t="s">
        <v>152</v>
      </c>
      <c r="O1021" s="508" t="s">
        <v>179</v>
      </c>
      <c r="P1021" s="517"/>
      <c r="Q1021" s="517">
        <v>1.2</v>
      </c>
      <c r="R1021" s="508"/>
      <c r="S1021" s="517"/>
      <c r="T1021" s="508" t="s">
        <v>172</v>
      </c>
      <c r="U1021" s="517"/>
      <c r="V1021" s="508"/>
      <c r="W1021" s="518"/>
      <c r="X1021" s="508"/>
      <c r="Y1021" s="517"/>
      <c r="Z1021" s="519"/>
      <c r="AA1021" s="508"/>
      <c r="AB1021" s="508"/>
      <c r="AC1021" s="508"/>
      <c r="AD1021" s="508"/>
      <c r="AE1021" s="508"/>
      <c r="AF1021" s="508"/>
      <c r="AG1021" s="508"/>
      <c r="AH1021" s="520"/>
      <c r="AI1021" s="520"/>
      <c r="AJ1021" s="520"/>
      <c r="AK1021" s="521"/>
      <c r="AL1021" s="521"/>
      <c r="AM1021" s="521"/>
      <c r="AN1021" s="508"/>
      <c r="AO1021" s="520"/>
    </row>
    <row r="1022" spans="2:41" ht="35.1" hidden="1" customHeight="1" x14ac:dyDescent="0.25">
      <c r="B1022" s="508">
        <v>1014</v>
      </c>
      <c r="C1022" s="549" t="s">
        <v>203</v>
      </c>
      <c r="D1022" s="523" t="s">
        <v>2823</v>
      </c>
      <c r="E1022" s="516"/>
      <c r="F1022" s="511"/>
      <c r="G1022" s="508"/>
      <c r="H1022" s="524" t="s">
        <v>2825</v>
      </c>
      <c r="I1022" s="513" t="s">
        <v>3810</v>
      </c>
      <c r="J1022" s="508" t="s">
        <v>2807</v>
      </c>
      <c r="K1022" s="515"/>
      <c r="L1022" s="508" t="s">
        <v>144</v>
      </c>
      <c r="M1022" s="508" t="s">
        <v>3636</v>
      </c>
      <c r="N1022" s="508" t="s">
        <v>152</v>
      </c>
      <c r="O1022" s="508" t="s">
        <v>180</v>
      </c>
      <c r="P1022" s="517">
        <v>1.5</v>
      </c>
      <c r="Q1022" s="517">
        <v>1.2</v>
      </c>
      <c r="R1022" s="508"/>
      <c r="S1022" s="517"/>
      <c r="T1022" s="508" t="s">
        <v>172</v>
      </c>
      <c r="U1022" s="517"/>
      <c r="V1022" s="508"/>
      <c r="W1022" s="518"/>
      <c r="X1022" s="508"/>
      <c r="Y1022" s="517"/>
      <c r="Z1022" s="519"/>
      <c r="AA1022" s="508"/>
      <c r="AB1022" s="508"/>
      <c r="AC1022" s="508"/>
      <c r="AD1022" s="508"/>
      <c r="AE1022" s="508"/>
      <c r="AF1022" s="508"/>
      <c r="AG1022" s="508"/>
      <c r="AH1022" s="520"/>
      <c r="AI1022" s="520"/>
      <c r="AJ1022" s="520"/>
      <c r="AK1022" s="521"/>
      <c r="AL1022" s="521"/>
      <c r="AM1022" s="521"/>
      <c r="AN1022" s="508"/>
      <c r="AO1022" s="520"/>
    </row>
    <row r="1023" spans="2:41" ht="35.1" hidden="1" customHeight="1" x14ac:dyDescent="0.25">
      <c r="B1023" s="508">
        <v>1015</v>
      </c>
      <c r="C1023" s="549" t="s">
        <v>203</v>
      </c>
      <c r="D1023" s="523" t="s">
        <v>2823</v>
      </c>
      <c r="E1023" s="516"/>
      <c r="F1023" s="511"/>
      <c r="G1023" s="508"/>
      <c r="H1023" s="524" t="s">
        <v>2824</v>
      </c>
      <c r="I1023" s="513" t="s">
        <v>3810</v>
      </c>
      <c r="J1023" s="508" t="s">
        <v>2807</v>
      </c>
      <c r="K1023" s="515"/>
      <c r="L1023" s="508" t="s">
        <v>144</v>
      </c>
      <c r="M1023" s="508" t="s">
        <v>3636</v>
      </c>
      <c r="N1023" s="508" t="s">
        <v>152</v>
      </c>
      <c r="O1023" s="508" t="s">
        <v>180</v>
      </c>
      <c r="P1023" s="517">
        <v>1.7</v>
      </c>
      <c r="Q1023" s="517">
        <v>1.6</v>
      </c>
      <c r="R1023" s="508"/>
      <c r="S1023" s="517"/>
      <c r="T1023" s="508" t="s">
        <v>172</v>
      </c>
      <c r="U1023" s="517"/>
      <c r="V1023" s="508"/>
      <c r="W1023" s="518"/>
      <c r="X1023" s="508"/>
      <c r="Y1023" s="517"/>
      <c r="Z1023" s="519"/>
      <c r="AA1023" s="508"/>
      <c r="AB1023" s="508"/>
      <c r="AC1023" s="508"/>
      <c r="AD1023" s="508"/>
      <c r="AE1023" s="508"/>
      <c r="AF1023" s="508"/>
      <c r="AG1023" s="508"/>
      <c r="AH1023" s="520"/>
      <c r="AI1023" s="520"/>
      <c r="AJ1023" s="520"/>
      <c r="AK1023" s="521"/>
      <c r="AL1023" s="521"/>
      <c r="AM1023" s="521"/>
      <c r="AN1023" s="508"/>
      <c r="AO1023" s="520"/>
    </row>
    <row r="1024" spans="2:41" ht="35.1" hidden="1" customHeight="1" x14ac:dyDescent="0.25">
      <c r="B1024" s="508">
        <v>1016</v>
      </c>
      <c r="C1024" s="549" t="s">
        <v>203</v>
      </c>
      <c r="D1024" s="523" t="s">
        <v>2812</v>
      </c>
      <c r="E1024" s="516"/>
      <c r="F1024" s="511"/>
      <c r="G1024" s="508"/>
      <c r="H1024" s="524" t="s">
        <v>2813</v>
      </c>
      <c r="I1024" s="513" t="s">
        <v>3810</v>
      </c>
      <c r="J1024" s="508" t="s">
        <v>2807</v>
      </c>
      <c r="K1024" s="515"/>
      <c r="L1024" s="508" t="s">
        <v>144</v>
      </c>
      <c r="M1024" s="508" t="s">
        <v>3636</v>
      </c>
      <c r="N1024" s="508" t="s">
        <v>152</v>
      </c>
      <c r="O1024" s="508" t="s">
        <v>179</v>
      </c>
      <c r="P1024" s="517">
        <v>1.3</v>
      </c>
      <c r="Q1024" s="517">
        <v>1.2</v>
      </c>
      <c r="R1024" s="508"/>
      <c r="S1024" s="517"/>
      <c r="T1024" s="508" t="s">
        <v>172</v>
      </c>
      <c r="U1024" s="517"/>
      <c r="V1024" s="508"/>
      <c r="W1024" s="518"/>
      <c r="X1024" s="508"/>
      <c r="Y1024" s="517"/>
      <c r="Z1024" s="519"/>
      <c r="AA1024" s="508"/>
      <c r="AB1024" s="508"/>
      <c r="AC1024" s="508"/>
      <c r="AD1024" s="508"/>
      <c r="AE1024" s="508"/>
      <c r="AF1024" s="508"/>
      <c r="AG1024" s="508"/>
      <c r="AH1024" s="520"/>
      <c r="AI1024" s="520"/>
      <c r="AJ1024" s="520"/>
      <c r="AK1024" s="521"/>
      <c r="AL1024" s="521"/>
      <c r="AM1024" s="521"/>
      <c r="AN1024" s="508"/>
      <c r="AO1024" s="520"/>
    </row>
    <row r="1025" spans="2:41" ht="35.1" hidden="1" customHeight="1" x14ac:dyDescent="0.25">
      <c r="B1025" s="508">
        <v>1017</v>
      </c>
      <c r="C1025" s="549" t="s">
        <v>203</v>
      </c>
      <c r="D1025" s="523" t="s">
        <v>2812</v>
      </c>
      <c r="E1025" s="516"/>
      <c r="F1025" s="511"/>
      <c r="G1025" s="508"/>
      <c r="H1025" s="524" t="s">
        <v>2813</v>
      </c>
      <c r="I1025" s="513" t="s">
        <v>3810</v>
      </c>
      <c r="J1025" s="508" t="s">
        <v>2807</v>
      </c>
      <c r="K1025" s="515"/>
      <c r="L1025" s="508" t="s">
        <v>144</v>
      </c>
      <c r="M1025" s="508" t="s">
        <v>3636</v>
      </c>
      <c r="N1025" s="508" t="s">
        <v>152</v>
      </c>
      <c r="O1025" s="508" t="s">
        <v>181</v>
      </c>
      <c r="P1025" s="517">
        <v>2</v>
      </c>
      <c r="Q1025" s="517">
        <v>1.9</v>
      </c>
      <c r="R1025" s="508"/>
      <c r="S1025" s="517"/>
      <c r="T1025" s="508" t="s">
        <v>172</v>
      </c>
      <c r="U1025" s="517"/>
      <c r="V1025" s="508"/>
      <c r="W1025" s="518"/>
      <c r="X1025" s="508"/>
      <c r="Y1025" s="517"/>
      <c r="Z1025" s="519"/>
      <c r="AA1025" s="508"/>
      <c r="AB1025" s="508"/>
      <c r="AC1025" s="508"/>
      <c r="AD1025" s="508"/>
      <c r="AE1025" s="508"/>
      <c r="AF1025" s="508"/>
      <c r="AG1025" s="508"/>
      <c r="AH1025" s="520"/>
      <c r="AI1025" s="520"/>
      <c r="AJ1025" s="520"/>
      <c r="AK1025" s="521"/>
      <c r="AL1025" s="521"/>
      <c r="AM1025" s="521"/>
      <c r="AN1025" s="508"/>
      <c r="AO1025" s="520"/>
    </row>
    <row r="1026" spans="2:41" ht="35.1" hidden="1" customHeight="1" x14ac:dyDescent="0.25">
      <c r="B1026" s="508">
        <v>1018</v>
      </c>
      <c r="C1026" s="549" t="s">
        <v>203</v>
      </c>
      <c r="D1026" s="523" t="s">
        <v>2819</v>
      </c>
      <c r="E1026" s="516"/>
      <c r="F1026" s="511"/>
      <c r="G1026" s="508"/>
      <c r="H1026" s="524" t="s">
        <v>2820</v>
      </c>
      <c r="I1026" s="513" t="s">
        <v>3810</v>
      </c>
      <c r="J1026" s="508" t="s">
        <v>2807</v>
      </c>
      <c r="K1026" s="515"/>
      <c r="L1026" s="508" t="s">
        <v>144</v>
      </c>
      <c r="M1026" s="508" t="s">
        <v>3636</v>
      </c>
      <c r="N1026" s="508" t="s">
        <v>152</v>
      </c>
      <c r="O1026" s="508" t="s">
        <v>180</v>
      </c>
      <c r="P1026" s="517">
        <v>1.4</v>
      </c>
      <c r="Q1026" s="517">
        <v>1.3</v>
      </c>
      <c r="R1026" s="508"/>
      <c r="S1026" s="517"/>
      <c r="T1026" s="508" t="s">
        <v>172</v>
      </c>
      <c r="U1026" s="517"/>
      <c r="V1026" s="508"/>
      <c r="W1026" s="518"/>
      <c r="X1026" s="508"/>
      <c r="Y1026" s="517"/>
      <c r="Z1026" s="519"/>
      <c r="AA1026" s="508"/>
      <c r="AB1026" s="508"/>
      <c r="AC1026" s="508"/>
      <c r="AD1026" s="508"/>
      <c r="AE1026" s="508"/>
      <c r="AF1026" s="508"/>
      <c r="AG1026" s="508"/>
      <c r="AH1026" s="520"/>
      <c r="AI1026" s="520"/>
      <c r="AJ1026" s="520"/>
      <c r="AK1026" s="521"/>
      <c r="AL1026" s="521"/>
      <c r="AM1026" s="521"/>
      <c r="AN1026" s="508"/>
      <c r="AO1026" s="520"/>
    </row>
    <row r="1027" spans="2:41" ht="35.1" hidden="1" customHeight="1" x14ac:dyDescent="0.25">
      <c r="B1027" s="508">
        <v>1019</v>
      </c>
      <c r="C1027" s="549" t="s">
        <v>203</v>
      </c>
      <c r="D1027" s="523" t="s">
        <v>2814</v>
      </c>
      <c r="E1027" s="516"/>
      <c r="F1027" s="511"/>
      <c r="G1027" s="508"/>
      <c r="H1027" s="524" t="s">
        <v>2815</v>
      </c>
      <c r="I1027" s="513" t="s">
        <v>3810</v>
      </c>
      <c r="J1027" s="508" t="s">
        <v>2807</v>
      </c>
      <c r="K1027" s="515"/>
      <c r="L1027" s="508" t="s">
        <v>144</v>
      </c>
      <c r="M1027" s="508" t="s">
        <v>3636</v>
      </c>
      <c r="N1027" s="508" t="s">
        <v>152</v>
      </c>
      <c r="O1027" s="508" t="s">
        <v>179</v>
      </c>
      <c r="P1027" s="517">
        <v>1.1000000000000001</v>
      </c>
      <c r="Q1027" s="517">
        <v>0.9</v>
      </c>
      <c r="R1027" s="508"/>
      <c r="S1027" s="517"/>
      <c r="T1027" s="508" t="s">
        <v>172</v>
      </c>
      <c r="U1027" s="517"/>
      <c r="V1027" s="508"/>
      <c r="W1027" s="518"/>
      <c r="X1027" s="508"/>
      <c r="Y1027" s="517"/>
      <c r="Z1027" s="519"/>
      <c r="AA1027" s="508"/>
      <c r="AB1027" s="508"/>
      <c r="AC1027" s="508"/>
      <c r="AD1027" s="508"/>
      <c r="AE1027" s="508"/>
      <c r="AF1027" s="508"/>
      <c r="AG1027" s="508"/>
      <c r="AH1027" s="520"/>
      <c r="AI1027" s="520"/>
      <c r="AJ1027" s="520"/>
      <c r="AK1027" s="521"/>
      <c r="AL1027" s="521"/>
      <c r="AM1027" s="521"/>
      <c r="AN1027" s="508"/>
      <c r="AO1027" s="520"/>
    </row>
    <row r="1028" spans="2:41" ht="35.1" hidden="1" customHeight="1" x14ac:dyDescent="0.25">
      <c r="B1028" s="508">
        <v>1020</v>
      </c>
      <c r="C1028" s="549" t="s">
        <v>203</v>
      </c>
      <c r="D1028" s="523" t="s">
        <v>2814</v>
      </c>
      <c r="E1028" s="516"/>
      <c r="F1028" s="511"/>
      <c r="G1028" s="508"/>
      <c r="H1028" s="524" t="s">
        <v>2816</v>
      </c>
      <c r="I1028" s="513" t="s">
        <v>3810</v>
      </c>
      <c r="J1028" s="508" t="s">
        <v>2807</v>
      </c>
      <c r="K1028" s="515"/>
      <c r="L1028" s="508" t="s">
        <v>144</v>
      </c>
      <c r="M1028" s="508" t="s">
        <v>3636</v>
      </c>
      <c r="N1028" s="508" t="s">
        <v>152</v>
      </c>
      <c r="O1028" s="508" t="s">
        <v>180</v>
      </c>
      <c r="P1028" s="517">
        <v>1.7</v>
      </c>
      <c r="Q1028" s="517">
        <v>1.5</v>
      </c>
      <c r="R1028" s="508"/>
      <c r="S1028" s="517"/>
      <c r="T1028" s="508" t="s">
        <v>172</v>
      </c>
      <c r="U1028" s="517"/>
      <c r="V1028" s="508"/>
      <c r="W1028" s="518"/>
      <c r="X1028" s="508"/>
      <c r="Y1028" s="517"/>
      <c r="Z1028" s="519"/>
      <c r="AA1028" s="508"/>
      <c r="AB1028" s="508"/>
      <c r="AC1028" s="508"/>
      <c r="AD1028" s="508"/>
      <c r="AE1028" s="508"/>
      <c r="AF1028" s="508"/>
      <c r="AG1028" s="508"/>
      <c r="AH1028" s="520"/>
      <c r="AI1028" s="520"/>
      <c r="AJ1028" s="520"/>
      <c r="AK1028" s="521"/>
      <c r="AL1028" s="521"/>
      <c r="AM1028" s="521"/>
      <c r="AN1028" s="508"/>
      <c r="AO1028" s="520"/>
    </row>
    <row r="1029" spans="2:41" ht="35.1" hidden="1" customHeight="1" x14ac:dyDescent="0.25">
      <c r="B1029" s="508">
        <v>1021</v>
      </c>
      <c r="C1029" s="549" t="s">
        <v>203</v>
      </c>
      <c r="D1029" s="523" t="s">
        <v>2830</v>
      </c>
      <c r="E1029" s="516"/>
      <c r="F1029" s="511"/>
      <c r="G1029" s="508"/>
      <c r="H1029" s="524" t="s">
        <v>2831</v>
      </c>
      <c r="I1029" s="513" t="s">
        <v>3810</v>
      </c>
      <c r="J1029" s="508" t="s">
        <v>2807</v>
      </c>
      <c r="K1029" s="515"/>
      <c r="L1029" s="508" t="s">
        <v>144</v>
      </c>
      <c r="M1029" s="508" t="s">
        <v>3636</v>
      </c>
      <c r="N1029" s="508" t="s">
        <v>154</v>
      </c>
      <c r="O1029" s="508" t="s">
        <v>179</v>
      </c>
      <c r="P1029" s="517">
        <v>1.2</v>
      </c>
      <c r="Q1029" s="517">
        <v>0.8</v>
      </c>
      <c r="R1029" s="508"/>
      <c r="S1029" s="517"/>
      <c r="T1029" s="508" t="s">
        <v>173</v>
      </c>
      <c r="U1029" s="517"/>
      <c r="V1029" s="508"/>
      <c r="W1029" s="518"/>
      <c r="X1029" s="508"/>
      <c r="Y1029" s="517"/>
      <c r="Z1029" s="519"/>
      <c r="AA1029" s="508"/>
      <c r="AB1029" s="508"/>
      <c r="AC1029" s="508"/>
      <c r="AD1029" s="508"/>
      <c r="AE1029" s="508"/>
      <c r="AF1029" s="508"/>
      <c r="AG1029" s="508"/>
      <c r="AH1029" s="520"/>
      <c r="AI1029" s="520"/>
      <c r="AJ1029" s="520"/>
      <c r="AK1029" s="521"/>
      <c r="AL1029" s="521"/>
      <c r="AM1029" s="521"/>
      <c r="AN1029" s="508"/>
      <c r="AO1029" s="520"/>
    </row>
    <row r="1030" spans="2:41" ht="35.1" hidden="1" customHeight="1" x14ac:dyDescent="0.25">
      <c r="B1030" s="508">
        <v>1022</v>
      </c>
      <c r="C1030" s="549" t="s">
        <v>203</v>
      </c>
      <c r="D1030" s="523" t="s">
        <v>2830</v>
      </c>
      <c r="E1030" s="516"/>
      <c r="F1030" s="511"/>
      <c r="G1030" s="508"/>
      <c r="H1030" s="524" t="s">
        <v>2832</v>
      </c>
      <c r="I1030" s="513" t="s">
        <v>3810</v>
      </c>
      <c r="J1030" s="508" t="s">
        <v>2807</v>
      </c>
      <c r="K1030" s="515"/>
      <c r="L1030" s="508" t="s">
        <v>144</v>
      </c>
      <c r="M1030" s="508" t="s">
        <v>3636</v>
      </c>
      <c r="N1030" s="508" t="s">
        <v>154</v>
      </c>
      <c r="O1030" s="508" t="s">
        <v>176</v>
      </c>
      <c r="P1030" s="517">
        <v>0.6</v>
      </c>
      <c r="Q1030" s="517">
        <v>0.4</v>
      </c>
      <c r="R1030" s="508"/>
      <c r="S1030" s="517"/>
      <c r="T1030" s="508" t="s">
        <v>173</v>
      </c>
      <c r="U1030" s="517"/>
      <c r="V1030" s="508"/>
      <c r="W1030" s="518"/>
      <c r="X1030" s="508"/>
      <c r="Y1030" s="517"/>
      <c r="Z1030" s="519"/>
      <c r="AA1030" s="508"/>
      <c r="AB1030" s="508"/>
      <c r="AC1030" s="508"/>
      <c r="AD1030" s="508"/>
      <c r="AE1030" s="508"/>
      <c r="AF1030" s="508"/>
      <c r="AG1030" s="508"/>
      <c r="AH1030" s="520"/>
      <c r="AI1030" s="520"/>
      <c r="AJ1030" s="520"/>
      <c r="AK1030" s="521"/>
      <c r="AL1030" s="521"/>
      <c r="AM1030" s="521"/>
      <c r="AN1030" s="508"/>
      <c r="AO1030" s="520"/>
    </row>
    <row r="1031" spans="2:41" ht="35.1" hidden="1" customHeight="1" x14ac:dyDescent="0.25">
      <c r="B1031" s="508">
        <v>1023</v>
      </c>
      <c r="C1031" s="549" t="s">
        <v>203</v>
      </c>
      <c r="D1031" s="523" t="s">
        <v>2833</v>
      </c>
      <c r="E1031" s="516"/>
      <c r="F1031" s="511"/>
      <c r="G1031" s="508"/>
      <c r="H1031" s="524" t="s">
        <v>2834</v>
      </c>
      <c r="I1031" s="513" t="s">
        <v>3810</v>
      </c>
      <c r="J1031" s="508" t="s">
        <v>2807</v>
      </c>
      <c r="K1031" s="515"/>
      <c r="L1031" s="508" t="s">
        <v>144</v>
      </c>
      <c r="M1031" s="508" t="s">
        <v>3636</v>
      </c>
      <c r="N1031" s="508" t="s">
        <v>152</v>
      </c>
      <c r="O1031" s="508" t="s">
        <v>182</v>
      </c>
      <c r="P1031" s="517">
        <v>2.2999999999999998</v>
      </c>
      <c r="Q1031" s="517">
        <v>2.2999999999999998</v>
      </c>
      <c r="R1031" s="508"/>
      <c r="S1031" s="517"/>
      <c r="T1031" s="508" t="s">
        <v>172</v>
      </c>
      <c r="U1031" s="517"/>
      <c r="V1031" s="508"/>
      <c r="W1031" s="518"/>
      <c r="X1031" s="508"/>
      <c r="Y1031" s="517"/>
      <c r="Z1031" s="519"/>
      <c r="AA1031" s="508"/>
      <c r="AB1031" s="508"/>
      <c r="AC1031" s="508"/>
      <c r="AD1031" s="508"/>
      <c r="AE1031" s="508"/>
      <c r="AF1031" s="508"/>
      <c r="AG1031" s="508"/>
      <c r="AH1031" s="520"/>
      <c r="AI1031" s="520"/>
      <c r="AJ1031" s="520"/>
      <c r="AK1031" s="521"/>
      <c r="AL1031" s="521"/>
      <c r="AM1031" s="521"/>
      <c r="AN1031" s="508"/>
      <c r="AO1031" s="520"/>
    </row>
    <row r="1032" spans="2:41" ht="35.1" hidden="1" customHeight="1" x14ac:dyDescent="0.25">
      <c r="B1032" s="508">
        <v>1024</v>
      </c>
      <c r="C1032" s="549" t="s">
        <v>203</v>
      </c>
      <c r="D1032" s="523" t="s">
        <v>2835</v>
      </c>
      <c r="E1032" s="516"/>
      <c r="F1032" s="511"/>
      <c r="G1032" s="508"/>
      <c r="H1032" s="524" t="s">
        <v>2836</v>
      </c>
      <c r="I1032" s="513" t="s">
        <v>3810</v>
      </c>
      <c r="J1032" s="508" t="s">
        <v>2807</v>
      </c>
      <c r="K1032" s="515"/>
      <c r="L1032" s="508" t="s">
        <v>144</v>
      </c>
      <c r="M1032" s="508" t="s">
        <v>3636</v>
      </c>
      <c r="N1032" s="508" t="s">
        <v>154</v>
      </c>
      <c r="O1032" s="508" t="s">
        <v>180</v>
      </c>
      <c r="P1032" s="517">
        <v>1.4</v>
      </c>
      <c r="Q1032" s="517">
        <v>1.3</v>
      </c>
      <c r="R1032" s="508"/>
      <c r="S1032" s="517"/>
      <c r="T1032" s="508" t="s">
        <v>173</v>
      </c>
      <c r="U1032" s="517"/>
      <c r="V1032" s="508"/>
      <c r="W1032" s="518"/>
      <c r="X1032" s="508"/>
      <c r="Y1032" s="517"/>
      <c r="Z1032" s="519"/>
      <c r="AA1032" s="508"/>
      <c r="AB1032" s="508"/>
      <c r="AC1032" s="508"/>
      <c r="AD1032" s="508"/>
      <c r="AE1032" s="508"/>
      <c r="AF1032" s="508"/>
      <c r="AG1032" s="508"/>
      <c r="AH1032" s="520"/>
      <c r="AI1032" s="520"/>
      <c r="AJ1032" s="520"/>
      <c r="AK1032" s="521"/>
      <c r="AL1032" s="521"/>
      <c r="AM1032" s="521"/>
      <c r="AN1032" s="508"/>
      <c r="AO1032" s="520"/>
    </row>
    <row r="1033" spans="2:41" ht="35.1" hidden="1" customHeight="1" x14ac:dyDescent="0.25">
      <c r="B1033" s="508">
        <v>1025</v>
      </c>
      <c r="C1033" s="549" t="s">
        <v>203</v>
      </c>
      <c r="D1033" s="523" t="s">
        <v>2835</v>
      </c>
      <c r="E1033" s="516"/>
      <c r="F1033" s="511"/>
      <c r="G1033" s="508"/>
      <c r="H1033" s="524" t="s">
        <v>2837</v>
      </c>
      <c r="I1033" s="513" t="s">
        <v>3810</v>
      </c>
      <c r="J1033" s="508" t="s">
        <v>2807</v>
      </c>
      <c r="K1033" s="515"/>
      <c r="L1033" s="508" t="s">
        <v>144</v>
      </c>
      <c r="M1033" s="508" t="s">
        <v>3636</v>
      </c>
      <c r="N1033" s="508" t="s">
        <v>152</v>
      </c>
      <c r="O1033" s="508" t="s">
        <v>178</v>
      </c>
      <c r="P1033" s="517">
        <v>0.9</v>
      </c>
      <c r="Q1033" s="517">
        <v>0.9</v>
      </c>
      <c r="R1033" s="508"/>
      <c r="S1033" s="517"/>
      <c r="T1033" s="508" t="s">
        <v>173</v>
      </c>
      <c r="U1033" s="517"/>
      <c r="V1033" s="508"/>
      <c r="W1033" s="518"/>
      <c r="X1033" s="508"/>
      <c r="Y1033" s="517"/>
      <c r="Z1033" s="519"/>
      <c r="AA1033" s="508"/>
      <c r="AB1033" s="508"/>
      <c r="AC1033" s="508"/>
      <c r="AD1033" s="508"/>
      <c r="AE1033" s="508"/>
      <c r="AF1033" s="508"/>
      <c r="AG1033" s="508"/>
      <c r="AH1033" s="520"/>
      <c r="AI1033" s="520"/>
      <c r="AJ1033" s="520"/>
      <c r="AK1033" s="521"/>
      <c r="AL1033" s="521"/>
      <c r="AM1033" s="521"/>
      <c r="AN1033" s="508"/>
      <c r="AO1033" s="520"/>
    </row>
    <row r="1034" spans="2:41" ht="35.1" hidden="1" customHeight="1" x14ac:dyDescent="0.25">
      <c r="B1034" s="508">
        <v>1026</v>
      </c>
      <c r="C1034" s="560" t="s">
        <v>203</v>
      </c>
      <c r="D1034" s="523" t="s">
        <v>2691</v>
      </c>
      <c r="E1034" s="544" t="s">
        <v>2685</v>
      </c>
      <c r="F1034" s="556"/>
      <c r="G1034" s="556"/>
      <c r="H1034" s="544" t="s">
        <v>756</v>
      </c>
      <c r="I1034" s="513" t="s">
        <v>3810</v>
      </c>
      <c r="J1034" s="544" t="s">
        <v>1645</v>
      </c>
      <c r="K1034" s="556"/>
      <c r="L1034" s="545" t="s">
        <v>144</v>
      </c>
      <c r="M1034" s="508" t="s">
        <v>3636</v>
      </c>
      <c r="N1034" s="545" t="s">
        <v>154</v>
      </c>
      <c r="O1034" s="508" t="s">
        <v>179</v>
      </c>
      <c r="P1034" s="517">
        <v>1.3</v>
      </c>
      <c r="Q1034" s="519">
        <v>0.7</v>
      </c>
      <c r="R1034" s="508" t="s">
        <v>775</v>
      </c>
      <c r="S1034" s="519">
        <v>1.3</v>
      </c>
      <c r="T1034" s="508" t="s">
        <v>173</v>
      </c>
      <c r="U1034" s="519">
        <v>1.1000000000000001</v>
      </c>
      <c r="V1034" s="545">
        <v>26</v>
      </c>
      <c r="W1034" s="546">
        <v>52</v>
      </c>
      <c r="X1034" s="545"/>
      <c r="Y1034" s="519"/>
      <c r="Z1034" s="519"/>
      <c r="AA1034" s="545">
        <v>2000</v>
      </c>
      <c r="AB1034" s="545" t="s">
        <v>166</v>
      </c>
      <c r="AC1034" s="508" t="s">
        <v>172</v>
      </c>
      <c r="AD1034" s="545">
        <v>3</v>
      </c>
      <c r="AE1034" s="545" t="s">
        <v>380</v>
      </c>
      <c r="AF1034" s="545" t="s">
        <v>384</v>
      </c>
      <c r="AG1034" s="545" t="s">
        <v>380</v>
      </c>
      <c r="AH1034" s="547"/>
      <c r="AI1034" s="547"/>
      <c r="AJ1034" s="547"/>
      <c r="AK1034" s="557">
        <v>1900</v>
      </c>
      <c r="AL1034" s="557">
        <v>900</v>
      </c>
      <c r="AM1034" s="557">
        <v>450</v>
      </c>
      <c r="AN1034" s="545" t="s">
        <v>447</v>
      </c>
      <c r="AO1034" s="547"/>
    </row>
    <row r="1035" spans="2:41" ht="35.1" hidden="1" customHeight="1" x14ac:dyDescent="0.25">
      <c r="B1035" s="508">
        <v>1027</v>
      </c>
      <c r="C1035" s="549" t="s">
        <v>203</v>
      </c>
      <c r="D1035" s="523" t="s">
        <v>2692</v>
      </c>
      <c r="E1035" s="544" t="s">
        <v>2684</v>
      </c>
      <c r="F1035" s="556"/>
      <c r="G1035" s="545"/>
      <c r="H1035" s="544" t="s">
        <v>2997</v>
      </c>
      <c r="I1035" s="513" t="s">
        <v>3810</v>
      </c>
      <c r="J1035" s="544" t="s">
        <v>1645</v>
      </c>
      <c r="K1035" s="556"/>
      <c r="L1035" s="508" t="s">
        <v>144</v>
      </c>
      <c r="M1035" s="508" t="s">
        <v>3637</v>
      </c>
      <c r="N1035" s="545" t="s">
        <v>157</v>
      </c>
      <c r="O1035" s="508" t="s">
        <v>180</v>
      </c>
      <c r="P1035" s="519">
        <v>1.5</v>
      </c>
      <c r="Q1035" s="519">
        <v>0.9</v>
      </c>
      <c r="R1035" s="508" t="s">
        <v>776</v>
      </c>
      <c r="S1035" s="519">
        <v>2.5</v>
      </c>
      <c r="T1035" s="551" t="s">
        <v>173</v>
      </c>
      <c r="U1035" s="517">
        <v>1.3</v>
      </c>
      <c r="V1035" s="508">
        <v>32</v>
      </c>
      <c r="W1035" s="518">
        <v>60</v>
      </c>
      <c r="X1035" s="545"/>
      <c r="Y1035" s="519"/>
      <c r="Z1035" s="519"/>
      <c r="AA1035" s="545"/>
      <c r="AB1035" s="545" t="s">
        <v>166</v>
      </c>
      <c r="AC1035" s="545"/>
      <c r="AD1035" s="545"/>
      <c r="AE1035" s="545"/>
      <c r="AF1035" s="545"/>
      <c r="AG1035" s="545"/>
      <c r="AH1035" s="547"/>
      <c r="AI1035" s="547"/>
      <c r="AJ1035" s="547"/>
      <c r="AK1035" s="557"/>
      <c r="AL1035" s="557"/>
      <c r="AM1035" s="557"/>
      <c r="AN1035" s="545" t="s">
        <v>447</v>
      </c>
      <c r="AO1035" s="547"/>
    </row>
    <row r="1036" spans="2:41" ht="35.1" hidden="1" customHeight="1" x14ac:dyDescent="0.25">
      <c r="B1036" s="508">
        <v>1028</v>
      </c>
      <c r="C1036" s="549"/>
      <c r="D1036" s="523" t="s">
        <v>2692</v>
      </c>
      <c r="E1036" s="609"/>
      <c r="F1036" s="556"/>
      <c r="G1036" s="545"/>
      <c r="H1036" s="544" t="s">
        <v>2998</v>
      </c>
      <c r="I1036" s="513" t="s">
        <v>3810</v>
      </c>
      <c r="J1036" s="544" t="s">
        <v>1645</v>
      </c>
      <c r="K1036" s="556"/>
      <c r="L1036" s="508" t="s">
        <v>144</v>
      </c>
      <c r="M1036" s="508" t="s">
        <v>3637</v>
      </c>
      <c r="N1036" s="545" t="s">
        <v>157</v>
      </c>
      <c r="O1036" s="508" t="s">
        <v>180</v>
      </c>
      <c r="P1036" s="519">
        <v>1.5</v>
      </c>
      <c r="Q1036" s="519">
        <v>0.9</v>
      </c>
      <c r="R1036" s="508" t="s">
        <v>776</v>
      </c>
      <c r="S1036" s="519">
        <v>2.5</v>
      </c>
      <c r="T1036" s="551" t="s">
        <v>173</v>
      </c>
      <c r="U1036" s="517">
        <v>1.3</v>
      </c>
      <c r="V1036" s="508">
        <v>32</v>
      </c>
      <c r="W1036" s="518">
        <v>60</v>
      </c>
      <c r="X1036" s="545"/>
      <c r="Y1036" s="519"/>
      <c r="Z1036" s="519"/>
      <c r="AA1036" s="545"/>
      <c r="AB1036" s="545" t="s">
        <v>166</v>
      </c>
      <c r="AC1036" s="545"/>
      <c r="AD1036" s="545"/>
      <c r="AE1036" s="545"/>
      <c r="AF1036" s="545"/>
      <c r="AG1036" s="545"/>
      <c r="AH1036" s="547"/>
      <c r="AI1036" s="547"/>
      <c r="AJ1036" s="547"/>
      <c r="AK1036" s="557"/>
      <c r="AL1036" s="557"/>
      <c r="AM1036" s="557"/>
      <c r="AN1036" s="545"/>
      <c r="AO1036" s="547"/>
    </row>
    <row r="1037" spans="2:41" ht="35.1" hidden="1" customHeight="1" x14ac:dyDescent="0.25">
      <c r="B1037" s="508">
        <v>1029</v>
      </c>
      <c r="C1037" s="560" t="s">
        <v>203</v>
      </c>
      <c r="D1037" s="523" t="s">
        <v>2693</v>
      </c>
      <c r="E1037" s="544" t="s">
        <v>2688</v>
      </c>
      <c r="F1037" s="556"/>
      <c r="G1037" s="545"/>
      <c r="H1037" s="544" t="s">
        <v>2247</v>
      </c>
      <c r="I1037" s="513" t="s">
        <v>3810</v>
      </c>
      <c r="J1037" s="544" t="s">
        <v>1645</v>
      </c>
      <c r="K1037" s="556"/>
      <c r="L1037" s="545" t="s">
        <v>144</v>
      </c>
      <c r="M1037" s="545" t="s">
        <v>3636</v>
      </c>
      <c r="N1037" s="545" t="s">
        <v>152</v>
      </c>
      <c r="O1037" s="551" t="s">
        <v>177</v>
      </c>
      <c r="P1037" s="519">
        <v>0.7</v>
      </c>
      <c r="Q1037" s="519">
        <v>0.5</v>
      </c>
      <c r="R1037" s="508"/>
      <c r="S1037" s="519"/>
      <c r="T1037" s="551" t="s">
        <v>172</v>
      </c>
      <c r="U1037" s="519">
        <v>0.9</v>
      </c>
      <c r="V1037" s="545">
        <v>28</v>
      </c>
      <c r="W1037" s="546">
        <v>60</v>
      </c>
      <c r="X1037" s="545"/>
      <c r="Y1037" s="519"/>
      <c r="Z1037" s="519"/>
      <c r="AA1037" s="545">
        <v>1000</v>
      </c>
      <c r="AB1037" s="545" t="s">
        <v>166</v>
      </c>
      <c r="AC1037" s="508" t="s">
        <v>172</v>
      </c>
      <c r="AD1037" s="545">
        <v>3</v>
      </c>
      <c r="AE1037" s="545" t="s">
        <v>387</v>
      </c>
      <c r="AF1037" s="545" t="s">
        <v>384</v>
      </c>
      <c r="AG1037" s="545" t="s">
        <v>380</v>
      </c>
      <c r="AH1037" s="547"/>
      <c r="AI1037" s="547"/>
      <c r="AJ1037" s="547"/>
      <c r="AK1037" s="557"/>
      <c r="AL1037" s="557">
        <v>750</v>
      </c>
      <c r="AM1037" s="557">
        <v>215</v>
      </c>
      <c r="AN1037" s="545" t="s">
        <v>447</v>
      </c>
      <c r="AO1037" s="547"/>
    </row>
    <row r="1038" spans="2:41" ht="35.1" hidden="1" customHeight="1" x14ac:dyDescent="0.25">
      <c r="B1038" s="508">
        <v>1030</v>
      </c>
      <c r="C1038" s="560" t="s">
        <v>203</v>
      </c>
      <c r="D1038" s="523" t="s">
        <v>2693</v>
      </c>
      <c r="E1038" s="544" t="s">
        <v>2688</v>
      </c>
      <c r="F1038" s="556"/>
      <c r="G1038" s="545"/>
      <c r="H1038" s="544" t="s">
        <v>2247</v>
      </c>
      <c r="I1038" s="513" t="s">
        <v>3810</v>
      </c>
      <c r="J1038" s="544" t="s">
        <v>1645</v>
      </c>
      <c r="K1038" s="556"/>
      <c r="L1038" s="545" t="s">
        <v>144</v>
      </c>
      <c r="M1038" s="545" t="s">
        <v>3636</v>
      </c>
      <c r="N1038" s="545" t="s">
        <v>153</v>
      </c>
      <c r="O1038" s="551" t="s">
        <v>177</v>
      </c>
      <c r="P1038" s="519">
        <v>0.8</v>
      </c>
      <c r="Q1038" s="519">
        <v>0.7</v>
      </c>
      <c r="R1038" s="508" t="s">
        <v>774</v>
      </c>
      <c r="S1038" s="517">
        <v>1.4</v>
      </c>
      <c r="T1038" s="551" t="s">
        <v>172</v>
      </c>
      <c r="U1038" s="519">
        <v>0.9</v>
      </c>
      <c r="V1038" s="545">
        <v>28</v>
      </c>
      <c r="W1038" s="546">
        <v>60</v>
      </c>
      <c r="X1038" s="545"/>
      <c r="Y1038" s="519"/>
      <c r="Z1038" s="519"/>
      <c r="AA1038" s="545">
        <v>1000</v>
      </c>
      <c r="AB1038" s="508" t="s">
        <v>166</v>
      </c>
      <c r="AC1038" s="545" t="s">
        <v>173</v>
      </c>
      <c r="AD1038" s="545">
        <v>3</v>
      </c>
      <c r="AE1038" s="545" t="s">
        <v>387</v>
      </c>
      <c r="AF1038" s="545" t="s">
        <v>384</v>
      </c>
      <c r="AG1038" s="545" t="s">
        <v>380</v>
      </c>
      <c r="AH1038" s="547"/>
      <c r="AI1038" s="547"/>
      <c r="AJ1038" s="547"/>
      <c r="AK1038" s="557"/>
      <c r="AL1038" s="557">
        <v>750</v>
      </c>
      <c r="AM1038" s="557">
        <v>208</v>
      </c>
      <c r="AN1038" s="545" t="s">
        <v>447</v>
      </c>
      <c r="AO1038" s="547"/>
    </row>
    <row r="1039" spans="2:41" ht="35.1" hidden="1" customHeight="1" x14ac:dyDescent="0.25">
      <c r="B1039" s="508">
        <v>1031</v>
      </c>
      <c r="C1039" s="560" t="s">
        <v>203</v>
      </c>
      <c r="D1039" s="523" t="s">
        <v>2693</v>
      </c>
      <c r="E1039" s="544" t="s">
        <v>2688</v>
      </c>
      <c r="F1039" s="556"/>
      <c r="G1039" s="545"/>
      <c r="H1039" s="544" t="s">
        <v>2247</v>
      </c>
      <c r="I1039" s="513" t="s">
        <v>3810</v>
      </c>
      <c r="J1039" s="544" t="s">
        <v>1645</v>
      </c>
      <c r="K1039" s="556"/>
      <c r="L1039" s="545" t="s">
        <v>144</v>
      </c>
      <c r="M1039" s="545" t="s">
        <v>3636</v>
      </c>
      <c r="N1039" s="545" t="s">
        <v>605</v>
      </c>
      <c r="O1039" s="551" t="s">
        <v>177</v>
      </c>
      <c r="P1039" s="519">
        <v>0.8</v>
      </c>
      <c r="Q1039" s="519">
        <v>0.7</v>
      </c>
      <c r="R1039" s="508" t="s">
        <v>774</v>
      </c>
      <c r="S1039" s="519">
        <v>1.4</v>
      </c>
      <c r="T1039" s="551" t="s">
        <v>172</v>
      </c>
      <c r="U1039" s="519">
        <v>0.9</v>
      </c>
      <c r="V1039" s="545">
        <v>28</v>
      </c>
      <c r="W1039" s="546">
        <v>60</v>
      </c>
      <c r="X1039" s="545"/>
      <c r="Y1039" s="519"/>
      <c r="Z1039" s="519"/>
      <c r="AA1039" s="545"/>
      <c r="AB1039" s="508" t="s">
        <v>166</v>
      </c>
      <c r="AC1039" s="545"/>
      <c r="AD1039" s="545"/>
      <c r="AE1039" s="545"/>
      <c r="AF1039" s="545"/>
      <c r="AG1039" s="545"/>
      <c r="AH1039" s="547"/>
      <c r="AI1039" s="547"/>
      <c r="AJ1039" s="547"/>
      <c r="AK1039" s="557"/>
      <c r="AL1039" s="557"/>
      <c r="AM1039" s="557"/>
      <c r="AN1039" s="545" t="s">
        <v>447</v>
      </c>
      <c r="AO1039" s="547"/>
    </row>
    <row r="1040" spans="2:41" ht="35.1" hidden="1" customHeight="1" x14ac:dyDescent="0.25">
      <c r="B1040" s="508">
        <v>1032</v>
      </c>
      <c r="C1040" s="560" t="s">
        <v>203</v>
      </c>
      <c r="D1040" s="523" t="s">
        <v>1039</v>
      </c>
      <c r="E1040" s="545"/>
      <c r="F1040" s="556"/>
      <c r="G1040" s="545"/>
      <c r="H1040" s="544" t="s">
        <v>2247</v>
      </c>
      <c r="I1040" s="513" t="s">
        <v>3810</v>
      </c>
      <c r="J1040" s="544" t="s">
        <v>1645</v>
      </c>
      <c r="K1040" s="556" t="s">
        <v>212</v>
      </c>
      <c r="L1040" s="545" t="s">
        <v>144</v>
      </c>
      <c r="M1040" s="545" t="s">
        <v>3636</v>
      </c>
      <c r="N1040" s="545" t="s">
        <v>152</v>
      </c>
      <c r="O1040" s="545" t="s">
        <v>177</v>
      </c>
      <c r="P1040" s="519">
        <v>0.7</v>
      </c>
      <c r="Q1040" s="519">
        <v>0.5</v>
      </c>
      <c r="R1040" s="508"/>
      <c r="S1040" s="519"/>
      <c r="T1040" s="545" t="s">
        <v>172</v>
      </c>
      <c r="U1040" s="519">
        <v>0.9</v>
      </c>
      <c r="V1040" s="545">
        <v>28</v>
      </c>
      <c r="W1040" s="546">
        <v>40</v>
      </c>
      <c r="X1040" s="545"/>
      <c r="Y1040" s="519"/>
      <c r="Z1040" s="519"/>
      <c r="AA1040" s="545">
        <v>1000</v>
      </c>
      <c r="AB1040" s="545" t="s">
        <v>166</v>
      </c>
      <c r="AC1040" s="508" t="s">
        <v>172</v>
      </c>
      <c r="AD1040" s="545">
        <v>3</v>
      </c>
      <c r="AE1040" s="545" t="s">
        <v>387</v>
      </c>
      <c r="AF1040" s="545" t="s">
        <v>384</v>
      </c>
      <c r="AG1040" s="545" t="s">
        <v>380</v>
      </c>
      <c r="AH1040" s="547"/>
      <c r="AI1040" s="547"/>
      <c r="AJ1040" s="547"/>
      <c r="AK1040" s="557">
        <v>1750</v>
      </c>
      <c r="AL1040" s="557">
        <v>750</v>
      </c>
      <c r="AM1040" s="557">
        <v>200</v>
      </c>
      <c r="AN1040" s="545" t="s">
        <v>447</v>
      </c>
      <c r="AO1040" s="547"/>
    </row>
    <row r="1041" spans="2:41" ht="35.1" hidden="1" customHeight="1" x14ac:dyDescent="0.25">
      <c r="B1041" s="508">
        <v>1033</v>
      </c>
      <c r="C1041" s="560" t="s">
        <v>203</v>
      </c>
      <c r="D1041" s="523" t="s">
        <v>1045</v>
      </c>
      <c r="E1041" s="545"/>
      <c r="F1041" s="556"/>
      <c r="G1041" s="545"/>
      <c r="H1041" s="544" t="s">
        <v>1046</v>
      </c>
      <c r="I1041" s="513" t="s">
        <v>3810</v>
      </c>
      <c r="J1041" s="524" t="s">
        <v>1645</v>
      </c>
      <c r="K1041" s="556" t="s">
        <v>212</v>
      </c>
      <c r="L1041" s="545" t="s">
        <v>144</v>
      </c>
      <c r="M1041" s="545" t="s">
        <v>3636</v>
      </c>
      <c r="N1041" s="545" t="s">
        <v>152</v>
      </c>
      <c r="O1041" s="545" t="s">
        <v>177</v>
      </c>
      <c r="P1041" s="519">
        <v>0.8</v>
      </c>
      <c r="Q1041" s="519">
        <v>0.7</v>
      </c>
      <c r="R1041" s="508"/>
      <c r="S1041" s="519"/>
      <c r="T1041" s="545" t="s">
        <v>172</v>
      </c>
      <c r="U1041" s="519"/>
      <c r="V1041" s="545"/>
      <c r="W1041" s="546">
        <v>48</v>
      </c>
      <c r="X1041" s="545"/>
      <c r="Y1041" s="519"/>
      <c r="Z1041" s="519"/>
      <c r="AA1041" s="545">
        <v>1333</v>
      </c>
      <c r="AB1041" s="545" t="s">
        <v>166</v>
      </c>
      <c r="AC1041" s="508" t="s">
        <v>172</v>
      </c>
      <c r="AD1041" s="545">
        <v>2.5</v>
      </c>
      <c r="AE1041" s="545" t="s">
        <v>383</v>
      </c>
      <c r="AF1041" s="545" t="s">
        <v>371</v>
      </c>
      <c r="AG1041" s="545" t="s">
        <v>383</v>
      </c>
      <c r="AH1041" s="547">
        <v>100</v>
      </c>
      <c r="AI1041" s="547">
        <v>60</v>
      </c>
      <c r="AJ1041" s="547">
        <v>5</v>
      </c>
      <c r="AK1041" s="557">
        <v>1750</v>
      </c>
      <c r="AL1041" s="557">
        <v>750</v>
      </c>
      <c r="AM1041" s="557">
        <v>216</v>
      </c>
      <c r="AN1041" s="545" t="s">
        <v>447</v>
      </c>
      <c r="AO1041" s="547"/>
    </row>
    <row r="1042" spans="2:41" ht="35.1" hidden="1" customHeight="1" x14ac:dyDescent="0.25">
      <c r="B1042" s="508">
        <v>1034</v>
      </c>
      <c r="C1042" s="560" t="s">
        <v>203</v>
      </c>
      <c r="D1042" s="523" t="s">
        <v>1045</v>
      </c>
      <c r="E1042" s="545"/>
      <c r="F1042" s="556"/>
      <c r="G1042" s="545"/>
      <c r="H1042" s="544" t="s">
        <v>1047</v>
      </c>
      <c r="I1042" s="513" t="s">
        <v>3810</v>
      </c>
      <c r="J1042" s="524" t="s">
        <v>1645</v>
      </c>
      <c r="K1042" s="556" t="s">
        <v>212</v>
      </c>
      <c r="L1042" s="545" t="s">
        <v>144</v>
      </c>
      <c r="M1042" s="545" t="s">
        <v>3636</v>
      </c>
      <c r="N1042" s="545" t="s">
        <v>152</v>
      </c>
      <c r="O1042" s="545" t="s">
        <v>177</v>
      </c>
      <c r="P1042" s="519">
        <v>0.8</v>
      </c>
      <c r="Q1042" s="519">
        <v>0.7</v>
      </c>
      <c r="R1042" s="508"/>
      <c r="S1042" s="519"/>
      <c r="T1042" s="545" t="s">
        <v>172</v>
      </c>
      <c r="U1042" s="519"/>
      <c r="V1042" s="545"/>
      <c r="W1042" s="546">
        <v>48</v>
      </c>
      <c r="X1042" s="545"/>
      <c r="Y1042" s="519"/>
      <c r="Z1042" s="519"/>
      <c r="AA1042" s="545">
        <v>1333</v>
      </c>
      <c r="AB1042" s="545" t="s">
        <v>166</v>
      </c>
      <c r="AC1042" s="545" t="s">
        <v>173</v>
      </c>
      <c r="AD1042" s="545">
        <v>2.5</v>
      </c>
      <c r="AE1042" s="545" t="s">
        <v>383</v>
      </c>
      <c r="AF1042" s="545" t="s">
        <v>371</v>
      </c>
      <c r="AG1042" s="545" t="s">
        <v>383</v>
      </c>
      <c r="AH1042" s="547">
        <v>100</v>
      </c>
      <c r="AI1042" s="547">
        <v>60</v>
      </c>
      <c r="AJ1042" s="547">
        <v>5</v>
      </c>
      <c r="AK1042" s="557">
        <v>1750</v>
      </c>
      <c r="AL1042" s="557">
        <v>750</v>
      </c>
      <c r="AM1042" s="557">
        <v>206</v>
      </c>
      <c r="AN1042" s="545" t="s">
        <v>447</v>
      </c>
      <c r="AO1042" s="547"/>
    </row>
    <row r="1043" spans="2:41" ht="35.1" hidden="1" customHeight="1" x14ac:dyDescent="0.25">
      <c r="B1043" s="508">
        <v>1035</v>
      </c>
      <c r="C1043" s="560" t="s">
        <v>203</v>
      </c>
      <c r="D1043" s="523" t="s">
        <v>1044</v>
      </c>
      <c r="E1043" s="545"/>
      <c r="F1043" s="556"/>
      <c r="G1043" s="545"/>
      <c r="H1043" s="544" t="s">
        <v>1046</v>
      </c>
      <c r="I1043" s="513" t="s">
        <v>3810</v>
      </c>
      <c r="J1043" s="524" t="s">
        <v>1645</v>
      </c>
      <c r="K1043" s="556"/>
      <c r="L1043" s="545" t="s">
        <v>144</v>
      </c>
      <c r="M1043" s="545" t="s">
        <v>3636</v>
      </c>
      <c r="N1043" s="545" t="s">
        <v>153</v>
      </c>
      <c r="O1043" s="551" t="s">
        <v>178</v>
      </c>
      <c r="P1043" s="519">
        <v>1</v>
      </c>
      <c r="Q1043" s="519">
        <v>0.9</v>
      </c>
      <c r="R1043" s="545" t="s">
        <v>1043</v>
      </c>
      <c r="S1043" s="519">
        <v>2.7</v>
      </c>
      <c r="T1043" s="551" t="s">
        <v>172</v>
      </c>
      <c r="U1043" s="519"/>
      <c r="V1043" s="545"/>
      <c r="W1043" s="546">
        <v>60</v>
      </c>
      <c r="X1043" s="545"/>
      <c r="Y1043" s="519"/>
      <c r="Z1043" s="519"/>
      <c r="AA1043" s="545">
        <v>1333</v>
      </c>
      <c r="AB1043" s="545" t="s">
        <v>166</v>
      </c>
      <c r="AC1043" s="508" t="s">
        <v>172</v>
      </c>
      <c r="AD1043" s="545">
        <v>2.5</v>
      </c>
      <c r="AE1043" s="545" t="s">
        <v>383</v>
      </c>
      <c r="AF1043" s="545" t="s">
        <v>371</v>
      </c>
      <c r="AG1043" s="545" t="s">
        <v>380</v>
      </c>
      <c r="AH1043" s="547">
        <v>100</v>
      </c>
      <c r="AI1043" s="547">
        <v>60</v>
      </c>
      <c r="AJ1043" s="547">
        <v>5</v>
      </c>
      <c r="AK1043" s="557">
        <v>1750</v>
      </c>
      <c r="AL1043" s="557">
        <v>750</v>
      </c>
      <c r="AM1043" s="557">
        <v>216</v>
      </c>
      <c r="AN1043" s="545" t="s">
        <v>447</v>
      </c>
      <c r="AO1043" s="547"/>
    </row>
    <row r="1044" spans="2:41" ht="35.1" hidden="1" customHeight="1" x14ac:dyDescent="0.25">
      <c r="B1044" s="508">
        <v>1036</v>
      </c>
      <c r="C1044" s="560" t="s">
        <v>203</v>
      </c>
      <c r="D1044" s="523" t="s">
        <v>1044</v>
      </c>
      <c r="E1044" s="545"/>
      <c r="F1044" s="556"/>
      <c r="G1044" s="545"/>
      <c r="H1044" s="544" t="s">
        <v>1047</v>
      </c>
      <c r="I1044" s="513" t="s">
        <v>3810</v>
      </c>
      <c r="J1044" s="524" t="s">
        <v>1645</v>
      </c>
      <c r="K1044" s="556"/>
      <c r="L1044" s="545" t="s">
        <v>144</v>
      </c>
      <c r="M1044" s="545" t="s">
        <v>3636</v>
      </c>
      <c r="N1044" s="545" t="s">
        <v>153</v>
      </c>
      <c r="O1044" s="551" t="s">
        <v>178</v>
      </c>
      <c r="P1044" s="519">
        <v>1</v>
      </c>
      <c r="Q1044" s="519">
        <v>0.9</v>
      </c>
      <c r="R1044" s="545" t="s">
        <v>1043</v>
      </c>
      <c r="S1044" s="519">
        <v>2.7</v>
      </c>
      <c r="T1044" s="551" t="s">
        <v>172</v>
      </c>
      <c r="U1044" s="519"/>
      <c r="V1044" s="545"/>
      <c r="W1044" s="546">
        <v>60</v>
      </c>
      <c r="X1044" s="545"/>
      <c r="Y1044" s="519"/>
      <c r="Z1044" s="519"/>
      <c r="AA1044" s="545">
        <v>1333</v>
      </c>
      <c r="AB1044" s="545" t="s">
        <v>166</v>
      </c>
      <c r="AC1044" s="545" t="s">
        <v>173</v>
      </c>
      <c r="AD1044" s="545">
        <v>2.5</v>
      </c>
      <c r="AE1044" s="545" t="s">
        <v>383</v>
      </c>
      <c r="AF1044" s="545" t="s">
        <v>371</v>
      </c>
      <c r="AG1044" s="545" t="s">
        <v>380</v>
      </c>
      <c r="AH1044" s="547">
        <v>100</v>
      </c>
      <c r="AI1044" s="547">
        <v>60</v>
      </c>
      <c r="AJ1044" s="547">
        <v>5</v>
      </c>
      <c r="AK1044" s="557">
        <v>1750</v>
      </c>
      <c r="AL1044" s="557">
        <v>750</v>
      </c>
      <c r="AM1044" s="557">
        <v>206</v>
      </c>
      <c r="AN1044" s="545" t="s">
        <v>447</v>
      </c>
      <c r="AO1044" s="547"/>
    </row>
    <row r="1045" spans="2:41" ht="35.1" hidden="1" customHeight="1" x14ac:dyDescent="0.25">
      <c r="B1045" s="508">
        <v>1037</v>
      </c>
      <c r="C1045" s="560" t="s">
        <v>203</v>
      </c>
      <c r="D1045" s="523" t="s">
        <v>1040</v>
      </c>
      <c r="E1045" s="596" t="s">
        <v>2675</v>
      </c>
      <c r="F1045" s="556"/>
      <c r="G1045" s="545"/>
      <c r="H1045" s="563" t="s">
        <v>2966</v>
      </c>
      <c r="I1045" s="513" t="s">
        <v>3810</v>
      </c>
      <c r="J1045" s="544" t="s">
        <v>1645</v>
      </c>
      <c r="K1045" s="556" t="s">
        <v>212</v>
      </c>
      <c r="L1045" s="545" t="s">
        <v>144</v>
      </c>
      <c r="M1045" s="545" t="s">
        <v>3636</v>
      </c>
      <c r="N1045" s="545" t="s">
        <v>152</v>
      </c>
      <c r="O1045" s="508" t="s">
        <v>178</v>
      </c>
      <c r="P1045" s="519">
        <v>1</v>
      </c>
      <c r="Q1045" s="519">
        <v>0.7</v>
      </c>
      <c r="R1045" s="508"/>
      <c r="S1045" s="519"/>
      <c r="T1045" s="545" t="s">
        <v>172</v>
      </c>
      <c r="U1045" s="519"/>
      <c r="V1045" s="545"/>
      <c r="W1045" s="546">
        <v>52</v>
      </c>
      <c r="X1045" s="545"/>
      <c r="Y1045" s="519"/>
      <c r="Z1045" s="519"/>
      <c r="AA1045" s="545">
        <v>2000</v>
      </c>
      <c r="AB1045" s="545" t="s">
        <v>166</v>
      </c>
      <c r="AC1045" s="545" t="s">
        <v>173</v>
      </c>
      <c r="AD1045" s="545">
        <v>2.5</v>
      </c>
      <c r="AE1045" s="545" t="s">
        <v>383</v>
      </c>
      <c r="AF1045" s="545" t="s">
        <v>371</v>
      </c>
      <c r="AG1045" s="545" t="s">
        <v>387</v>
      </c>
      <c r="AH1045" s="547">
        <v>100</v>
      </c>
      <c r="AI1045" s="547">
        <v>60</v>
      </c>
      <c r="AJ1045" s="547">
        <v>5</v>
      </c>
      <c r="AK1045" s="557">
        <v>1750</v>
      </c>
      <c r="AL1045" s="557">
        <v>750</v>
      </c>
      <c r="AM1045" s="557">
        <v>206</v>
      </c>
      <c r="AN1045" s="545" t="s">
        <v>447</v>
      </c>
      <c r="AO1045" s="547"/>
    </row>
    <row r="1046" spans="2:41" ht="35.1" hidden="1" customHeight="1" x14ac:dyDescent="0.25">
      <c r="B1046" s="508">
        <v>1038</v>
      </c>
      <c r="C1046" s="560" t="s">
        <v>203</v>
      </c>
      <c r="D1046" s="523" t="s">
        <v>1041</v>
      </c>
      <c r="E1046" s="596" t="s">
        <v>2676</v>
      </c>
      <c r="F1046" s="556"/>
      <c r="G1046" s="545"/>
      <c r="H1046" s="544" t="s">
        <v>2966</v>
      </c>
      <c r="I1046" s="513" t="s">
        <v>3810</v>
      </c>
      <c r="J1046" s="544" t="s">
        <v>1645</v>
      </c>
      <c r="K1046" s="556"/>
      <c r="L1046" s="545" t="s">
        <v>144</v>
      </c>
      <c r="M1046" s="545" t="s">
        <v>3636</v>
      </c>
      <c r="N1046" s="545" t="s">
        <v>153</v>
      </c>
      <c r="O1046" s="508" t="s">
        <v>179</v>
      </c>
      <c r="P1046" s="519">
        <v>1.3</v>
      </c>
      <c r="Q1046" s="519">
        <v>1.2</v>
      </c>
      <c r="R1046" s="545" t="s">
        <v>1042</v>
      </c>
      <c r="S1046" s="519">
        <v>2.2999999999999998</v>
      </c>
      <c r="T1046" s="551" t="s">
        <v>172</v>
      </c>
      <c r="U1046" s="519"/>
      <c r="V1046" s="545"/>
      <c r="W1046" s="546">
        <v>68</v>
      </c>
      <c r="X1046" s="545"/>
      <c r="Y1046" s="519"/>
      <c r="Z1046" s="519"/>
      <c r="AA1046" s="545">
        <v>2000</v>
      </c>
      <c r="AB1046" s="545" t="s">
        <v>166</v>
      </c>
      <c r="AC1046" s="508" t="s">
        <v>172</v>
      </c>
      <c r="AD1046" s="545">
        <v>2.5</v>
      </c>
      <c r="AE1046" s="545" t="s">
        <v>383</v>
      </c>
      <c r="AF1046" s="545" t="s">
        <v>371</v>
      </c>
      <c r="AG1046" s="545" t="s">
        <v>387</v>
      </c>
      <c r="AH1046" s="547">
        <v>100</v>
      </c>
      <c r="AI1046" s="547">
        <v>60</v>
      </c>
      <c r="AJ1046" s="547">
        <v>5</v>
      </c>
      <c r="AK1046" s="557">
        <v>1750</v>
      </c>
      <c r="AL1046" s="557">
        <v>750</v>
      </c>
      <c r="AM1046" s="557">
        <v>216</v>
      </c>
      <c r="AN1046" s="545" t="s">
        <v>447</v>
      </c>
      <c r="AO1046" s="547"/>
    </row>
    <row r="1047" spans="2:41" ht="35.1" hidden="1" customHeight="1" x14ac:dyDescent="0.25">
      <c r="B1047" s="508">
        <v>1039</v>
      </c>
      <c r="C1047" s="560" t="s">
        <v>203</v>
      </c>
      <c r="D1047" s="523" t="s">
        <v>1041</v>
      </c>
      <c r="E1047" s="596"/>
      <c r="F1047" s="556"/>
      <c r="G1047" s="545"/>
      <c r="H1047" s="544" t="s">
        <v>2966</v>
      </c>
      <c r="I1047" s="513" t="s">
        <v>3810</v>
      </c>
      <c r="J1047" s="544" t="s">
        <v>1645</v>
      </c>
      <c r="K1047" s="556"/>
      <c r="L1047" s="545" t="s">
        <v>144</v>
      </c>
      <c r="M1047" s="545" t="s">
        <v>3636</v>
      </c>
      <c r="N1047" s="545" t="s">
        <v>605</v>
      </c>
      <c r="O1047" s="508" t="s">
        <v>179</v>
      </c>
      <c r="P1047" s="519">
        <v>1.3</v>
      </c>
      <c r="Q1047" s="519">
        <v>1.2</v>
      </c>
      <c r="R1047" s="545" t="s">
        <v>1042</v>
      </c>
      <c r="S1047" s="519">
        <v>2.2999999999999998</v>
      </c>
      <c r="T1047" s="551" t="s">
        <v>172</v>
      </c>
      <c r="U1047" s="519"/>
      <c r="V1047" s="545"/>
      <c r="W1047" s="546">
        <v>68</v>
      </c>
      <c r="X1047" s="545"/>
      <c r="Y1047" s="519"/>
      <c r="Z1047" s="519"/>
      <c r="AA1047" s="545"/>
      <c r="AB1047" s="545" t="s">
        <v>166</v>
      </c>
      <c r="AC1047" s="545"/>
      <c r="AD1047" s="545"/>
      <c r="AE1047" s="545"/>
      <c r="AF1047" s="545" t="s">
        <v>371</v>
      </c>
      <c r="AG1047" s="545"/>
      <c r="AH1047" s="547"/>
      <c r="AI1047" s="547"/>
      <c r="AJ1047" s="547"/>
      <c r="AK1047" s="557"/>
      <c r="AL1047" s="557"/>
      <c r="AM1047" s="557"/>
      <c r="AN1047" s="545"/>
      <c r="AO1047" s="547"/>
    </row>
    <row r="1048" spans="2:41" ht="35.1" hidden="1" customHeight="1" x14ac:dyDescent="0.25">
      <c r="B1048" s="508">
        <v>1040</v>
      </c>
      <c r="C1048" s="560" t="s">
        <v>203</v>
      </c>
      <c r="D1048" s="523" t="s">
        <v>2945</v>
      </c>
      <c r="E1048" s="545"/>
      <c r="F1048" s="556"/>
      <c r="G1048" s="545"/>
      <c r="H1048" s="544" t="s">
        <v>1078</v>
      </c>
      <c r="I1048" s="513" t="s">
        <v>3810</v>
      </c>
      <c r="J1048" s="544" t="s">
        <v>1645</v>
      </c>
      <c r="K1048" s="556" t="s">
        <v>212</v>
      </c>
      <c r="L1048" s="545" t="s">
        <v>144</v>
      </c>
      <c r="M1048" s="545" t="s">
        <v>3636</v>
      </c>
      <c r="N1048" s="545" t="s">
        <v>152</v>
      </c>
      <c r="O1048" s="545" t="s">
        <v>180</v>
      </c>
      <c r="P1048" s="519">
        <v>1.7</v>
      </c>
      <c r="Q1048" s="519">
        <v>1.6</v>
      </c>
      <c r="R1048" s="508"/>
      <c r="S1048" s="519"/>
      <c r="T1048" s="545" t="s">
        <v>172</v>
      </c>
      <c r="U1048" s="519"/>
      <c r="V1048" s="545"/>
      <c r="W1048" s="546">
        <v>84</v>
      </c>
      <c r="X1048" s="545"/>
      <c r="Y1048" s="519"/>
      <c r="Z1048" s="519"/>
      <c r="AA1048" s="545">
        <v>6000</v>
      </c>
      <c r="AB1048" s="545" t="s">
        <v>166</v>
      </c>
      <c r="AC1048" s="508" t="s">
        <v>172</v>
      </c>
      <c r="AD1048" s="545">
        <v>2.5</v>
      </c>
      <c r="AE1048" s="545" t="s">
        <v>383</v>
      </c>
      <c r="AF1048" s="545" t="s">
        <v>371</v>
      </c>
      <c r="AG1048" s="545" t="s">
        <v>383</v>
      </c>
      <c r="AH1048" s="547">
        <v>100</v>
      </c>
      <c r="AI1048" s="547">
        <v>60</v>
      </c>
      <c r="AJ1048" s="547">
        <v>5</v>
      </c>
      <c r="AK1048" s="557">
        <v>1750</v>
      </c>
      <c r="AL1048" s="557">
        <v>750</v>
      </c>
      <c r="AM1048" s="557">
        <v>216</v>
      </c>
      <c r="AN1048" s="545" t="s">
        <v>447</v>
      </c>
      <c r="AO1048" s="547"/>
    </row>
    <row r="1049" spans="2:41" ht="35.1" hidden="1" customHeight="1" x14ac:dyDescent="0.25">
      <c r="B1049" s="508">
        <v>1041</v>
      </c>
      <c r="C1049" s="560" t="s">
        <v>203</v>
      </c>
      <c r="D1049" s="523" t="s">
        <v>2945</v>
      </c>
      <c r="E1049" s="545"/>
      <c r="F1049" s="556"/>
      <c r="G1049" s="545"/>
      <c r="H1049" s="544" t="s">
        <v>1079</v>
      </c>
      <c r="I1049" s="513" t="s">
        <v>3810</v>
      </c>
      <c r="J1049" s="544" t="s">
        <v>1645</v>
      </c>
      <c r="K1049" s="556"/>
      <c r="L1049" s="508" t="s">
        <v>144</v>
      </c>
      <c r="M1049" s="545" t="s">
        <v>3636</v>
      </c>
      <c r="N1049" s="545" t="s">
        <v>152</v>
      </c>
      <c r="O1049" s="545" t="s">
        <v>180</v>
      </c>
      <c r="P1049" s="519">
        <v>1.7</v>
      </c>
      <c r="Q1049" s="519">
        <v>1.6</v>
      </c>
      <c r="R1049" s="508"/>
      <c r="S1049" s="519"/>
      <c r="T1049" s="545" t="s">
        <v>172</v>
      </c>
      <c r="U1049" s="519"/>
      <c r="V1049" s="545"/>
      <c r="W1049" s="546">
        <v>84</v>
      </c>
      <c r="X1049" s="545"/>
      <c r="Y1049" s="519"/>
      <c r="Z1049" s="519"/>
      <c r="AA1049" s="545">
        <v>6000</v>
      </c>
      <c r="AB1049" s="545" t="s">
        <v>166</v>
      </c>
      <c r="AC1049" s="545" t="s">
        <v>173</v>
      </c>
      <c r="AD1049" s="545">
        <v>2.5</v>
      </c>
      <c r="AE1049" s="545" t="s">
        <v>383</v>
      </c>
      <c r="AF1049" s="545" t="s">
        <v>371</v>
      </c>
      <c r="AG1049" s="545" t="s">
        <v>383</v>
      </c>
      <c r="AH1049" s="547">
        <v>100</v>
      </c>
      <c r="AI1049" s="547">
        <v>60</v>
      </c>
      <c r="AJ1049" s="547">
        <v>5</v>
      </c>
      <c r="AK1049" s="557">
        <v>1750</v>
      </c>
      <c r="AL1049" s="557">
        <v>750</v>
      </c>
      <c r="AM1049" s="557">
        <v>216</v>
      </c>
      <c r="AN1049" s="545" t="s">
        <v>447</v>
      </c>
      <c r="AO1049" s="547"/>
    </row>
    <row r="1050" spans="2:41" ht="35.1" hidden="1" customHeight="1" x14ac:dyDescent="0.25">
      <c r="B1050" s="508">
        <v>1042</v>
      </c>
      <c r="C1050" s="560" t="s">
        <v>203</v>
      </c>
      <c r="D1050" s="523" t="s">
        <v>2694</v>
      </c>
      <c r="E1050" s="544" t="s">
        <v>2686</v>
      </c>
      <c r="F1050" s="556"/>
      <c r="G1050" s="545"/>
      <c r="H1050" s="544" t="s">
        <v>2256</v>
      </c>
      <c r="I1050" s="513" t="s">
        <v>3810</v>
      </c>
      <c r="J1050" s="544" t="s">
        <v>1645</v>
      </c>
      <c r="K1050" s="556"/>
      <c r="L1050" s="545" t="s">
        <v>144</v>
      </c>
      <c r="M1050" s="545" t="s">
        <v>3636</v>
      </c>
      <c r="N1050" s="545" t="s">
        <v>153</v>
      </c>
      <c r="O1050" s="508" t="s">
        <v>179</v>
      </c>
      <c r="P1050" s="519">
        <v>1.1000000000000001</v>
      </c>
      <c r="Q1050" s="519">
        <v>1</v>
      </c>
      <c r="R1050" s="508" t="s">
        <v>775</v>
      </c>
      <c r="S1050" s="519">
        <v>1.3</v>
      </c>
      <c r="T1050" s="551" t="s">
        <v>172</v>
      </c>
      <c r="U1050" s="519">
        <v>0.9</v>
      </c>
      <c r="V1050" s="545">
        <v>28</v>
      </c>
      <c r="W1050" s="546">
        <v>60</v>
      </c>
      <c r="X1050" s="545"/>
      <c r="Y1050" s="519"/>
      <c r="Z1050" s="519"/>
      <c r="AA1050" s="545">
        <v>1333</v>
      </c>
      <c r="AB1050" s="508" t="s">
        <v>166</v>
      </c>
      <c r="AC1050" s="508" t="s">
        <v>172</v>
      </c>
      <c r="AD1050" s="545">
        <v>3</v>
      </c>
      <c r="AE1050" s="545" t="s">
        <v>387</v>
      </c>
      <c r="AF1050" s="545" t="s">
        <v>371</v>
      </c>
      <c r="AG1050" s="545" t="s">
        <v>380</v>
      </c>
      <c r="AH1050" s="547"/>
      <c r="AI1050" s="547"/>
      <c r="AJ1050" s="547"/>
      <c r="AK1050" s="557">
        <v>1750</v>
      </c>
      <c r="AL1050" s="557">
        <v>750</v>
      </c>
      <c r="AM1050" s="557">
        <v>215</v>
      </c>
      <c r="AN1050" s="545" t="s">
        <v>447</v>
      </c>
      <c r="AO1050" s="547"/>
    </row>
    <row r="1051" spans="2:41" ht="35.1" hidden="1" customHeight="1" x14ac:dyDescent="0.25">
      <c r="B1051" s="508">
        <v>1043</v>
      </c>
      <c r="C1051" s="560" t="s">
        <v>203</v>
      </c>
      <c r="D1051" s="523" t="s">
        <v>1065</v>
      </c>
      <c r="E1051" s="545"/>
      <c r="F1051" s="556"/>
      <c r="G1051" s="545"/>
      <c r="H1051" s="544" t="s">
        <v>2748</v>
      </c>
      <c r="I1051" s="513" t="s">
        <v>3810</v>
      </c>
      <c r="J1051" s="516" t="s">
        <v>1645</v>
      </c>
      <c r="K1051" s="556"/>
      <c r="L1051" s="545" t="s">
        <v>144</v>
      </c>
      <c r="M1051" s="545" t="s">
        <v>3636</v>
      </c>
      <c r="N1051" s="545" t="s">
        <v>154</v>
      </c>
      <c r="O1051" s="508" t="s">
        <v>179</v>
      </c>
      <c r="P1051" s="517">
        <v>1.3</v>
      </c>
      <c r="Q1051" s="519">
        <v>1.1000000000000001</v>
      </c>
      <c r="R1051" s="508"/>
      <c r="S1051" s="519"/>
      <c r="T1051" s="508" t="s">
        <v>172</v>
      </c>
      <c r="U1051" s="519">
        <v>1</v>
      </c>
      <c r="V1051" s="545">
        <v>27</v>
      </c>
      <c r="W1051" s="546">
        <v>52</v>
      </c>
      <c r="X1051" s="545"/>
      <c r="Y1051" s="519"/>
      <c r="Z1051" s="519"/>
      <c r="AA1051" s="545">
        <v>2000</v>
      </c>
      <c r="AB1051" s="545" t="s">
        <v>166</v>
      </c>
      <c r="AC1051" s="508" t="s">
        <v>172</v>
      </c>
      <c r="AD1051" s="545">
        <v>3</v>
      </c>
      <c r="AE1051" s="545" t="s">
        <v>380</v>
      </c>
      <c r="AF1051" s="545" t="s">
        <v>384</v>
      </c>
      <c r="AG1051" s="545" t="s">
        <v>380</v>
      </c>
      <c r="AH1051" s="547"/>
      <c r="AI1051" s="547"/>
      <c r="AJ1051" s="547"/>
      <c r="AK1051" s="557">
        <v>1900</v>
      </c>
      <c r="AL1051" s="557">
        <v>976</v>
      </c>
      <c r="AM1051" s="557">
        <v>450</v>
      </c>
      <c r="AN1051" s="545" t="s">
        <v>447</v>
      </c>
      <c r="AO1051" s="547"/>
    </row>
    <row r="1052" spans="2:41" ht="35.1" hidden="1" customHeight="1" x14ac:dyDescent="0.25">
      <c r="B1052" s="508">
        <v>1044</v>
      </c>
      <c r="C1052" s="560" t="s">
        <v>203</v>
      </c>
      <c r="D1052" s="523" t="s">
        <v>2695</v>
      </c>
      <c r="E1052" s="544" t="s">
        <v>2681</v>
      </c>
      <c r="F1052" s="556"/>
      <c r="G1052" s="545"/>
      <c r="H1052" s="544" t="s">
        <v>2986</v>
      </c>
      <c r="I1052" s="513" t="s">
        <v>3810</v>
      </c>
      <c r="J1052" s="544" t="s">
        <v>1645</v>
      </c>
      <c r="K1052" s="556"/>
      <c r="L1052" s="545" t="s">
        <v>144</v>
      </c>
      <c r="M1052" s="508" t="s">
        <v>3637</v>
      </c>
      <c r="N1052" s="545" t="s">
        <v>154</v>
      </c>
      <c r="O1052" s="508" t="s">
        <v>179</v>
      </c>
      <c r="P1052" s="519">
        <v>1.2</v>
      </c>
      <c r="Q1052" s="519">
        <v>0.6</v>
      </c>
      <c r="R1052" s="508" t="s">
        <v>772</v>
      </c>
      <c r="S1052" s="519">
        <v>1</v>
      </c>
      <c r="T1052" s="508" t="s">
        <v>173</v>
      </c>
      <c r="U1052" s="519">
        <v>1.3</v>
      </c>
      <c r="V1052" s="545">
        <v>32</v>
      </c>
      <c r="W1052" s="546">
        <v>60</v>
      </c>
      <c r="X1052" s="545"/>
      <c r="Y1052" s="519"/>
      <c r="Z1052" s="519"/>
      <c r="AA1052" s="545">
        <v>1333</v>
      </c>
      <c r="AB1052" s="545" t="s">
        <v>166</v>
      </c>
      <c r="AC1052" s="508" t="s">
        <v>172</v>
      </c>
      <c r="AD1052" s="545">
        <v>3</v>
      </c>
      <c r="AE1052" s="545" t="s">
        <v>380</v>
      </c>
      <c r="AF1052" s="545" t="s">
        <v>384</v>
      </c>
      <c r="AG1052" s="545" t="s">
        <v>380</v>
      </c>
      <c r="AH1052" s="547"/>
      <c r="AI1052" s="547"/>
      <c r="AJ1052" s="547"/>
      <c r="AK1052" s="557">
        <v>2400</v>
      </c>
      <c r="AL1052" s="557">
        <v>750</v>
      </c>
      <c r="AM1052" s="557">
        <v>860</v>
      </c>
      <c r="AN1052" s="545" t="s">
        <v>447</v>
      </c>
      <c r="AO1052" s="547"/>
    </row>
    <row r="1053" spans="2:41" ht="35.1" hidden="1" customHeight="1" x14ac:dyDescent="0.25">
      <c r="B1053" s="508">
        <v>1045</v>
      </c>
      <c r="C1053" s="549" t="s">
        <v>203</v>
      </c>
      <c r="D1053" s="523" t="s">
        <v>2696</v>
      </c>
      <c r="E1053" s="544" t="s">
        <v>2660</v>
      </c>
      <c r="F1053" s="556"/>
      <c r="G1053" s="545"/>
      <c r="H1053" s="544" t="s">
        <v>2977</v>
      </c>
      <c r="I1053" s="513" t="s">
        <v>3810</v>
      </c>
      <c r="J1053" s="544" t="s">
        <v>1645</v>
      </c>
      <c r="K1053" s="556"/>
      <c r="L1053" s="508" t="s">
        <v>144</v>
      </c>
      <c r="M1053" s="508" t="s">
        <v>3636</v>
      </c>
      <c r="N1053" s="545" t="s">
        <v>154</v>
      </c>
      <c r="O1053" s="508" t="s">
        <v>182</v>
      </c>
      <c r="P1053" s="519">
        <v>2.4</v>
      </c>
      <c r="Q1053" s="519">
        <v>1.6</v>
      </c>
      <c r="R1053" s="508" t="s">
        <v>776</v>
      </c>
      <c r="S1053" s="517">
        <v>2.5</v>
      </c>
      <c r="T1053" s="545" t="s">
        <v>172</v>
      </c>
      <c r="U1053" s="517">
        <v>0.9</v>
      </c>
      <c r="V1053" s="508">
        <v>23</v>
      </c>
      <c r="W1053" s="518">
        <v>64</v>
      </c>
      <c r="X1053" s="508"/>
      <c r="Y1053" s="519"/>
      <c r="Z1053" s="519"/>
      <c r="AA1053" s="545"/>
      <c r="AB1053" s="508" t="s">
        <v>166</v>
      </c>
      <c r="AC1053" s="545"/>
      <c r="AD1053" s="545"/>
      <c r="AE1053" s="545"/>
      <c r="AF1053" s="545"/>
      <c r="AG1053" s="545"/>
      <c r="AH1053" s="547"/>
      <c r="AI1053" s="547"/>
      <c r="AJ1053" s="547"/>
      <c r="AK1053" s="557"/>
      <c r="AL1053" s="557"/>
      <c r="AM1053" s="557"/>
      <c r="AN1053" s="545"/>
      <c r="AO1053" s="520">
        <v>42.3</v>
      </c>
    </row>
    <row r="1054" spans="2:41" ht="35.1" hidden="1" customHeight="1" x14ac:dyDescent="0.25">
      <c r="B1054" s="508">
        <v>1046</v>
      </c>
      <c r="C1054" s="549" t="s">
        <v>203</v>
      </c>
      <c r="D1054" s="523" t="s">
        <v>2696</v>
      </c>
      <c r="E1054" s="542"/>
      <c r="F1054" s="511"/>
      <c r="G1054" s="516"/>
      <c r="H1054" s="544" t="s">
        <v>2978</v>
      </c>
      <c r="I1054" s="513" t="s">
        <v>3810</v>
      </c>
      <c r="J1054" s="544" t="s">
        <v>1645</v>
      </c>
      <c r="K1054" s="515"/>
      <c r="L1054" s="508" t="s">
        <v>144</v>
      </c>
      <c r="M1054" s="508" t="s">
        <v>3636</v>
      </c>
      <c r="N1054" s="545" t="s">
        <v>154</v>
      </c>
      <c r="O1054" s="508" t="s">
        <v>182</v>
      </c>
      <c r="P1054" s="519">
        <v>2.4</v>
      </c>
      <c r="Q1054" s="519">
        <v>1.6</v>
      </c>
      <c r="R1054" s="508" t="s">
        <v>776</v>
      </c>
      <c r="S1054" s="517">
        <v>2.5</v>
      </c>
      <c r="T1054" s="545" t="s">
        <v>172</v>
      </c>
      <c r="U1054" s="517">
        <v>0.9</v>
      </c>
      <c r="V1054" s="508">
        <v>23</v>
      </c>
      <c r="W1054" s="518">
        <v>64</v>
      </c>
      <c r="X1054" s="508"/>
      <c r="Y1054" s="517"/>
      <c r="Z1054" s="519"/>
      <c r="AA1054" s="545"/>
      <c r="AB1054" s="508" t="s">
        <v>166</v>
      </c>
      <c r="AC1054" s="508"/>
      <c r="AD1054" s="508"/>
      <c r="AE1054" s="508"/>
      <c r="AF1054" s="508"/>
      <c r="AG1054" s="545"/>
      <c r="AH1054" s="520"/>
      <c r="AI1054" s="520"/>
      <c r="AJ1054" s="520"/>
      <c r="AK1054" s="521"/>
      <c r="AL1054" s="521"/>
      <c r="AM1054" s="521"/>
      <c r="AN1054" s="545"/>
      <c r="AO1054" s="520"/>
    </row>
    <row r="1055" spans="2:41" ht="35.1" hidden="1" customHeight="1" x14ac:dyDescent="0.25">
      <c r="B1055" s="508">
        <v>1047</v>
      </c>
      <c r="C1055" s="549" t="s">
        <v>203</v>
      </c>
      <c r="D1055" s="523" t="s">
        <v>2996</v>
      </c>
      <c r="E1055" s="544" t="s">
        <v>2682</v>
      </c>
      <c r="F1055" s="511"/>
      <c r="G1055" s="573"/>
      <c r="H1055" s="544" t="s">
        <v>2261</v>
      </c>
      <c r="I1055" s="513" t="s">
        <v>3810</v>
      </c>
      <c r="J1055" s="544" t="s">
        <v>1645</v>
      </c>
      <c r="K1055" s="515"/>
      <c r="L1055" s="508" t="s">
        <v>144</v>
      </c>
      <c r="M1055" s="508" t="s">
        <v>3636</v>
      </c>
      <c r="N1055" s="508" t="s">
        <v>154</v>
      </c>
      <c r="O1055" s="508" t="s">
        <v>178</v>
      </c>
      <c r="P1055" s="517">
        <v>0.9</v>
      </c>
      <c r="Q1055" s="517">
        <v>0.5</v>
      </c>
      <c r="R1055" s="508" t="s">
        <v>772</v>
      </c>
      <c r="S1055" s="517">
        <v>0.9</v>
      </c>
      <c r="T1055" s="508" t="s">
        <v>173</v>
      </c>
      <c r="U1055" s="517">
        <v>1.26</v>
      </c>
      <c r="V1055" s="508">
        <v>24.7</v>
      </c>
      <c r="W1055" s="518">
        <v>28</v>
      </c>
      <c r="X1055" s="508"/>
      <c r="Y1055" s="517"/>
      <c r="Z1055" s="519"/>
      <c r="AA1055" s="508"/>
      <c r="AB1055" s="508" t="s">
        <v>170</v>
      </c>
      <c r="AC1055" s="508"/>
      <c r="AD1055" s="508"/>
      <c r="AE1055" s="508"/>
      <c r="AF1055" s="508"/>
      <c r="AG1055" s="508"/>
      <c r="AH1055" s="520"/>
      <c r="AI1055" s="520"/>
      <c r="AJ1055" s="520"/>
      <c r="AK1055" s="521"/>
      <c r="AL1055" s="521"/>
      <c r="AM1055" s="521"/>
      <c r="AN1055" s="508" t="s">
        <v>447</v>
      </c>
      <c r="AO1055" s="520"/>
    </row>
    <row r="1056" spans="2:41" ht="35.1" hidden="1" customHeight="1" x14ac:dyDescent="0.25">
      <c r="B1056" s="508">
        <v>1048</v>
      </c>
      <c r="C1056" s="560" t="s">
        <v>203</v>
      </c>
      <c r="D1056" s="523" t="s">
        <v>2699</v>
      </c>
      <c r="E1056" s="545"/>
      <c r="F1056" s="556"/>
      <c r="G1056" s="545"/>
      <c r="H1056" s="544" t="s">
        <v>2973</v>
      </c>
      <c r="I1056" s="513" t="s">
        <v>3810</v>
      </c>
      <c r="J1056" s="544" t="s">
        <v>1645</v>
      </c>
      <c r="K1056" s="556"/>
      <c r="L1056" s="545" t="s">
        <v>144</v>
      </c>
      <c r="M1056" s="508" t="s">
        <v>3636</v>
      </c>
      <c r="N1056" s="545" t="s">
        <v>154</v>
      </c>
      <c r="O1056" s="508" t="s">
        <v>179</v>
      </c>
      <c r="P1056" s="519">
        <v>1.3</v>
      </c>
      <c r="Q1056" s="519">
        <v>0.8</v>
      </c>
      <c r="R1056" s="508" t="s">
        <v>775</v>
      </c>
      <c r="S1056" s="517">
        <v>1.3</v>
      </c>
      <c r="T1056" s="508" t="s">
        <v>172</v>
      </c>
      <c r="U1056" s="517">
        <v>1</v>
      </c>
      <c r="V1056" s="508">
        <v>29</v>
      </c>
      <c r="W1056" s="546">
        <v>40</v>
      </c>
      <c r="X1056" s="545"/>
      <c r="Y1056" s="519"/>
      <c r="Z1056" s="519"/>
      <c r="AA1056" s="545">
        <v>1333</v>
      </c>
      <c r="AB1056" s="508" t="s">
        <v>166</v>
      </c>
      <c r="AC1056" s="545" t="s">
        <v>173</v>
      </c>
      <c r="AD1056" s="545">
        <v>3</v>
      </c>
      <c r="AE1056" s="545" t="s">
        <v>380</v>
      </c>
      <c r="AF1056" s="545" t="s">
        <v>384</v>
      </c>
      <c r="AG1056" s="545" t="s">
        <v>380</v>
      </c>
      <c r="AH1056" s="547"/>
      <c r="AI1056" s="547"/>
      <c r="AJ1056" s="547"/>
      <c r="AK1056" s="557">
        <v>2400</v>
      </c>
      <c r="AL1056" s="557">
        <v>1150</v>
      </c>
      <c r="AM1056" s="557">
        <v>500</v>
      </c>
      <c r="AN1056" s="545" t="s">
        <v>447</v>
      </c>
      <c r="AO1056" s="547"/>
    </row>
    <row r="1057" spans="2:41" ht="35.1" hidden="1" customHeight="1" x14ac:dyDescent="0.25">
      <c r="B1057" s="508">
        <v>1049</v>
      </c>
      <c r="C1057" s="560" t="s">
        <v>203</v>
      </c>
      <c r="D1057" s="523" t="s">
        <v>2699</v>
      </c>
      <c r="E1057" s="544" t="s">
        <v>2677</v>
      </c>
      <c r="F1057" s="556"/>
      <c r="G1057" s="545"/>
      <c r="H1057" s="544" t="s">
        <v>2974</v>
      </c>
      <c r="I1057" s="513" t="s">
        <v>3810</v>
      </c>
      <c r="J1057" s="544" t="s">
        <v>1645</v>
      </c>
      <c r="K1057" s="556"/>
      <c r="L1057" s="545" t="s">
        <v>144</v>
      </c>
      <c r="M1057" s="508" t="s">
        <v>3636</v>
      </c>
      <c r="N1057" s="545" t="s">
        <v>154</v>
      </c>
      <c r="O1057" s="508" t="s">
        <v>179</v>
      </c>
      <c r="P1057" s="519">
        <v>1.3</v>
      </c>
      <c r="Q1057" s="519">
        <v>0.8</v>
      </c>
      <c r="R1057" s="508" t="s">
        <v>775</v>
      </c>
      <c r="S1057" s="517">
        <v>1.3</v>
      </c>
      <c r="T1057" s="508" t="s">
        <v>172</v>
      </c>
      <c r="U1057" s="517">
        <v>1</v>
      </c>
      <c r="V1057" s="508">
        <v>29</v>
      </c>
      <c r="W1057" s="546">
        <v>40</v>
      </c>
      <c r="X1057" s="545"/>
      <c r="Y1057" s="519"/>
      <c r="Z1057" s="519"/>
      <c r="AA1057" s="545">
        <v>1333</v>
      </c>
      <c r="AB1057" s="508" t="s">
        <v>166</v>
      </c>
      <c r="AC1057" s="508" t="s">
        <v>172</v>
      </c>
      <c r="AD1057" s="545">
        <v>3</v>
      </c>
      <c r="AE1057" s="545" t="s">
        <v>380</v>
      </c>
      <c r="AF1057" s="545" t="s">
        <v>384</v>
      </c>
      <c r="AG1057" s="545" t="s">
        <v>380</v>
      </c>
      <c r="AH1057" s="547"/>
      <c r="AI1057" s="547"/>
      <c r="AJ1057" s="547"/>
      <c r="AK1057" s="557">
        <v>2400</v>
      </c>
      <c r="AL1057" s="557">
        <v>1150</v>
      </c>
      <c r="AM1057" s="557">
        <v>500</v>
      </c>
      <c r="AN1057" s="545" t="s">
        <v>447</v>
      </c>
      <c r="AO1057" s="547"/>
    </row>
    <row r="1058" spans="2:41" ht="35.1" hidden="1" customHeight="1" x14ac:dyDescent="0.25">
      <c r="B1058" s="508">
        <v>1050</v>
      </c>
      <c r="C1058" s="560" t="s">
        <v>203</v>
      </c>
      <c r="D1058" s="523" t="s">
        <v>2699</v>
      </c>
      <c r="E1058" s="545"/>
      <c r="F1058" s="556"/>
      <c r="G1058" s="545"/>
      <c r="H1058" s="544" t="s">
        <v>2976</v>
      </c>
      <c r="I1058" s="513" t="s">
        <v>3810</v>
      </c>
      <c r="J1058" s="544" t="s">
        <v>1645</v>
      </c>
      <c r="K1058" s="556"/>
      <c r="L1058" s="545" t="s">
        <v>144</v>
      </c>
      <c r="M1058" s="508" t="s">
        <v>3636</v>
      </c>
      <c r="N1058" s="545" t="s">
        <v>157</v>
      </c>
      <c r="O1058" s="545" t="s">
        <v>182</v>
      </c>
      <c r="P1058" s="517">
        <v>2</v>
      </c>
      <c r="Q1058" s="517">
        <v>1.9</v>
      </c>
      <c r="R1058" s="508" t="s">
        <v>776</v>
      </c>
      <c r="S1058" s="517">
        <v>2.5</v>
      </c>
      <c r="T1058" s="551" t="s">
        <v>172</v>
      </c>
      <c r="U1058" s="517">
        <v>1</v>
      </c>
      <c r="V1058" s="508">
        <v>29</v>
      </c>
      <c r="W1058" s="518">
        <v>76</v>
      </c>
      <c r="X1058" s="545"/>
      <c r="Y1058" s="519"/>
      <c r="Z1058" s="519"/>
      <c r="AA1058" s="545">
        <v>1333</v>
      </c>
      <c r="AB1058" s="545" t="s">
        <v>166</v>
      </c>
      <c r="AC1058" s="545" t="s">
        <v>173</v>
      </c>
      <c r="AD1058" s="545">
        <v>3</v>
      </c>
      <c r="AE1058" s="545" t="s">
        <v>380</v>
      </c>
      <c r="AF1058" s="545" t="s">
        <v>384</v>
      </c>
      <c r="AG1058" s="545" t="s">
        <v>380</v>
      </c>
      <c r="AH1058" s="547"/>
      <c r="AI1058" s="547"/>
      <c r="AJ1058" s="547"/>
      <c r="AK1058" s="557">
        <v>2400</v>
      </c>
      <c r="AL1058" s="557">
        <v>1150</v>
      </c>
      <c r="AM1058" s="557">
        <v>500</v>
      </c>
      <c r="AN1058" s="545" t="s">
        <v>447</v>
      </c>
      <c r="AO1058" s="547"/>
    </row>
    <row r="1059" spans="2:41" ht="35.1" hidden="1" customHeight="1" x14ac:dyDescent="0.25">
      <c r="B1059" s="508">
        <v>1051</v>
      </c>
      <c r="C1059" s="549" t="s">
        <v>203</v>
      </c>
      <c r="D1059" s="523" t="s">
        <v>2699</v>
      </c>
      <c r="E1059" s="544" t="s">
        <v>2677</v>
      </c>
      <c r="F1059" s="556"/>
      <c r="G1059" s="545"/>
      <c r="H1059" s="544" t="s">
        <v>2975</v>
      </c>
      <c r="I1059" s="513" t="s">
        <v>3810</v>
      </c>
      <c r="J1059" s="544" t="s">
        <v>1645</v>
      </c>
      <c r="K1059" s="556"/>
      <c r="L1059" s="545" t="s">
        <v>144</v>
      </c>
      <c r="M1059" s="508" t="s">
        <v>3636</v>
      </c>
      <c r="N1059" s="545" t="s">
        <v>157</v>
      </c>
      <c r="O1059" s="508" t="s">
        <v>182</v>
      </c>
      <c r="P1059" s="517">
        <v>2</v>
      </c>
      <c r="Q1059" s="517">
        <v>1.9</v>
      </c>
      <c r="R1059" s="508" t="s">
        <v>776</v>
      </c>
      <c r="S1059" s="517">
        <v>2.5</v>
      </c>
      <c r="T1059" s="508" t="s">
        <v>172</v>
      </c>
      <c r="U1059" s="517">
        <v>1</v>
      </c>
      <c r="V1059" s="508">
        <v>29</v>
      </c>
      <c r="W1059" s="518">
        <v>76</v>
      </c>
      <c r="X1059" s="545"/>
      <c r="Y1059" s="519"/>
      <c r="Z1059" s="519"/>
      <c r="AA1059" s="545"/>
      <c r="AB1059" s="508" t="s">
        <v>166</v>
      </c>
      <c r="AC1059" s="545"/>
      <c r="AD1059" s="545"/>
      <c r="AE1059" s="545"/>
      <c r="AF1059" s="545"/>
      <c r="AG1059" s="545"/>
      <c r="AH1059" s="547"/>
      <c r="AI1059" s="547"/>
      <c r="AJ1059" s="547"/>
      <c r="AK1059" s="557"/>
      <c r="AL1059" s="557"/>
      <c r="AM1059" s="557"/>
      <c r="AN1059" s="545" t="s">
        <v>447</v>
      </c>
      <c r="AO1059" s="547"/>
    </row>
    <row r="1060" spans="2:41" ht="35.1" hidden="1" customHeight="1" x14ac:dyDescent="0.25">
      <c r="B1060" s="508">
        <v>1052</v>
      </c>
      <c r="C1060" s="549" t="s">
        <v>203</v>
      </c>
      <c r="D1060" s="523" t="s">
        <v>2702</v>
      </c>
      <c r="E1060" s="544" t="s">
        <v>2733</v>
      </c>
      <c r="F1060" s="511"/>
      <c r="G1060" s="516"/>
      <c r="H1060" s="544" t="s">
        <v>755</v>
      </c>
      <c r="I1060" s="513" t="s">
        <v>3810</v>
      </c>
      <c r="J1060" s="544" t="s">
        <v>1645</v>
      </c>
      <c r="K1060" s="515"/>
      <c r="L1060" s="508" t="s">
        <v>144</v>
      </c>
      <c r="M1060" s="508" t="s">
        <v>3636</v>
      </c>
      <c r="N1060" s="508" t="s">
        <v>152</v>
      </c>
      <c r="O1060" s="508" t="s">
        <v>178</v>
      </c>
      <c r="P1060" s="517">
        <v>1</v>
      </c>
      <c r="Q1060" s="517">
        <v>0.6</v>
      </c>
      <c r="R1060" s="508"/>
      <c r="S1060" s="517"/>
      <c r="T1060" s="508" t="s">
        <v>173</v>
      </c>
      <c r="U1060" s="517">
        <v>1.4</v>
      </c>
      <c r="V1060" s="508">
        <v>32</v>
      </c>
      <c r="W1060" s="518">
        <v>20</v>
      </c>
      <c r="X1060" s="508"/>
      <c r="Y1060" s="517"/>
      <c r="Z1060" s="519"/>
      <c r="AA1060" s="508"/>
      <c r="AB1060" s="508" t="s">
        <v>166</v>
      </c>
      <c r="AC1060" s="508"/>
      <c r="AD1060" s="508"/>
      <c r="AE1060" s="508"/>
      <c r="AF1060" s="508"/>
      <c r="AG1060" s="508"/>
      <c r="AH1060" s="520"/>
      <c r="AI1060" s="520"/>
      <c r="AJ1060" s="520"/>
      <c r="AK1060" s="521"/>
      <c r="AL1060" s="521"/>
      <c r="AM1060" s="521"/>
      <c r="AN1060" s="508" t="s">
        <v>447</v>
      </c>
      <c r="AO1060" s="520"/>
    </row>
    <row r="1061" spans="2:41" ht="35.1" hidden="1" customHeight="1" x14ac:dyDescent="0.25">
      <c r="B1061" s="508">
        <v>1053</v>
      </c>
      <c r="C1061" s="560" t="s">
        <v>203</v>
      </c>
      <c r="D1061" s="523" t="s">
        <v>2703</v>
      </c>
      <c r="E1061" s="544" t="s">
        <v>2669</v>
      </c>
      <c r="F1061" s="556"/>
      <c r="G1061" s="545"/>
      <c r="H1061" s="544" t="s">
        <v>215</v>
      </c>
      <c r="I1061" s="513" t="s">
        <v>3810</v>
      </c>
      <c r="J1061" s="544" t="s">
        <v>1645</v>
      </c>
      <c r="K1061" s="556" t="s">
        <v>212</v>
      </c>
      <c r="L1061" s="545" t="s">
        <v>144</v>
      </c>
      <c r="M1061" s="508" t="s">
        <v>3636</v>
      </c>
      <c r="N1061" s="545" t="s">
        <v>152</v>
      </c>
      <c r="O1061" s="545" t="s">
        <v>176</v>
      </c>
      <c r="P1061" s="517">
        <v>0.6</v>
      </c>
      <c r="Q1061" s="519">
        <v>0.5</v>
      </c>
      <c r="R1061" s="508"/>
      <c r="S1061" s="519"/>
      <c r="T1061" s="545" t="s">
        <v>173</v>
      </c>
      <c r="U1061" s="517">
        <v>1.2</v>
      </c>
      <c r="V1061" s="508">
        <v>30</v>
      </c>
      <c r="W1061" s="518">
        <v>40</v>
      </c>
      <c r="X1061" s="545"/>
      <c r="Y1061" s="519"/>
      <c r="Z1061" s="519"/>
      <c r="AA1061" s="545">
        <v>666</v>
      </c>
      <c r="AB1061" s="545" t="s">
        <v>166</v>
      </c>
      <c r="AC1061" s="545" t="s">
        <v>173</v>
      </c>
      <c r="AD1061" s="545">
        <v>3</v>
      </c>
      <c r="AE1061" s="545" t="s">
        <v>380</v>
      </c>
      <c r="AF1061" s="545" t="s">
        <v>372</v>
      </c>
      <c r="AG1061" s="545" t="s">
        <v>380</v>
      </c>
      <c r="AH1061" s="547">
        <v>100</v>
      </c>
      <c r="AI1061" s="547">
        <v>55</v>
      </c>
      <c r="AJ1061" s="547">
        <v>4.2</v>
      </c>
      <c r="AK1061" s="557">
        <v>1900</v>
      </c>
      <c r="AL1061" s="557">
        <v>750</v>
      </c>
      <c r="AM1061" s="557">
        <v>190</v>
      </c>
      <c r="AN1061" s="508" t="s">
        <v>447</v>
      </c>
      <c r="AO1061" s="547"/>
    </row>
    <row r="1062" spans="2:41" ht="35.1" hidden="1" customHeight="1" x14ac:dyDescent="0.25">
      <c r="B1062" s="508">
        <v>1054</v>
      </c>
      <c r="C1062" s="560" t="s">
        <v>203</v>
      </c>
      <c r="D1062" s="523" t="s">
        <v>2704</v>
      </c>
      <c r="E1062" s="544" t="s">
        <v>2689</v>
      </c>
      <c r="F1062" s="556"/>
      <c r="G1062" s="545"/>
      <c r="H1062" s="544" t="s">
        <v>2995</v>
      </c>
      <c r="I1062" s="513" t="s">
        <v>3810</v>
      </c>
      <c r="J1062" s="544" t="s">
        <v>1645</v>
      </c>
      <c r="K1062" s="556"/>
      <c r="L1062" s="508" t="s">
        <v>144</v>
      </c>
      <c r="M1062" s="508" t="s">
        <v>3636</v>
      </c>
      <c r="N1062" s="545" t="s">
        <v>154</v>
      </c>
      <c r="O1062" s="508" t="s">
        <v>180</v>
      </c>
      <c r="P1062" s="517">
        <v>1.5</v>
      </c>
      <c r="Q1062" s="519">
        <v>1.07</v>
      </c>
      <c r="R1062" s="508"/>
      <c r="S1062" s="519"/>
      <c r="T1062" s="551" t="s">
        <v>173</v>
      </c>
      <c r="U1062" s="517">
        <v>1.2</v>
      </c>
      <c r="V1062" s="508">
        <v>27</v>
      </c>
      <c r="W1062" s="518">
        <v>52</v>
      </c>
      <c r="X1062" s="545"/>
      <c r="Y1062" s="519"/>
      <c r="Z1062" s="519"/>
      <c r="AA1062" s="545"/>
      <c r="AB1062" s="545" t="s">
        <v>166</v>
      </c>
      <c r="AC1062" s="545"/>
      <c r="AD1062" s="545"/>
      <c r="AE1062" s="545"/>
      <c r="AF1062" s="545"/>
      <c r="AG1062" s="545"/>
      <c r="AH1062" s="547"/>
      <c r="AI1062" s="547"/>
      <c r="AJ1062" s="547"/>
      <c r="AK1062" s="557"/>
      <c r="AL1062" s="557"/>
      <c r="AM1062" s="557"/>
      <c r="AN1062" s="508" t="s">
        <v>447</v>
      </c>
      <c r="AO1062" s="547"/>
    </row>
    <row r="1063" spans="2:41" ht="35.1" hidden="1" customHeight="1" x14ac:dyDescent="0.25">
      <c r="B1063" s="508">
        <v>1055</v>
      </c>
      <c r="C1063" s="560" t="s">
        <v>203</v>
      </c>
      <c r="D1063" s="523" t="s">
        <v>2704</v>
      </c>
      <c r="E1063" s="609"/>
      <c r="F1063" s="556"/>
      <c r="G1063" s="545"/>
      <c r="H1063" s="544" t="s">
        <v>2994</v>
      </c>
      <c r="I1063" s="513" t="s">
        <v>3810</v>
      </c>
      <c r="J1063" s="544" t="s">
        <v>1645</v>
      </c>
      <c r="K1063" s="556"/>
      <c r="L1063" s="508" t="s">
        <v>144</v>
      </c>
      <c r="M1063" s="508" t="s">
        <v>3636</v>
      </c>
      <c r="N1063" s="545" t="s">
        <v>154</v>
      </c>
      <c r="O1063" s="508" t="s">
        <v>180</v>
      </c>
      <c r="P1063" s="517">
        <v>1.5</v>
      </c>
      <c r="Q1063" s="519">
        <v>1.07</v>
      </c>
      <c r="R1063" s="508"/>
      <c r="S1063" s="519"/>
      <c r="T1063" s="551" t="s">
        <v>173</v>
      </c>
      <c r="U1063" s="517">
        <v>1.2</v>
      </c>
      <c r="V1063" s="508">
        <v>27</v>
      </c>
      <c r="W1063" s="518">
        <v>52</v>
      </c>
      <c r="X1063" s="545"/>
      <c r="Y1063" s="519"/>
      <c r="Z1063" s="519"/>
      <c r="AA1063" s="545"/>
      <c r="AB1063" s="545" t="s">
        <v>166</v>
      </c>
      <c r="AC1063" s="545"/>
      <c r="AD1063" s="545"/>
      <c r="AE1063" s="545"/>
      <c r="AF1063" s="545"/>
      <c r="AG1063" s="545"/>
      <c r="AH1063" s="547"/>
      <c r="AI1063" s="547"/>
      <c r="AJ1063" s="547"/>
      <c r="AK1063" s="557"/>
      <c r="AL1063" s="557"/>
      <c r="AM1063" s="557"/>
      <c r="AN1063" s="508"/>
      <c r="AO1063" s="547"/>
    </row>
    <row r="1064" spans="2:41" ht="35.1" hidden="1" customHeight="1" x14ac:dyDescent="0.25">
      <c r="B1064" s="508">
        <v>1056</v>
      </c>
      <c r="C1064" s="549" t="s">
        <v>203</v>
      </c>
      <c r="D1064" s="523" t="s">
        <v>2991</v>
      </c>
      <c r="E1064" s="544" t="s">
        <v>2683</v>
      </c>
      <c r="F1064" s="511"/>
      <c r="G1064" s="516"/>
      <c r="H1064" s="544" t="s">
        <v>2992</v>
      </c>
      <c r="I1064" s="513" t="s">
        <v>3810</v>
      </c>
      <c r="J1064" s="544" t="s">
        <v>1645</v>
      </c>
      <c r="K1064" s="515"/>
      <c r="L1064" s="508" t="s">
        <v>144</v>
      </c>
      <c r="M1064" s="508" t="s">
        <v>3637</v>
      </c>
      <c r="N1064" s="508" t="s">
        <v>154</v>
      </c>
      <c r="O1064" s="508" t="s">
        <v>179</v>
      </c>
      <c r="P1064" s="517">
        <v>1.2</v>
      </c>
      <c r="Q1064" s="517">
        <v>0.6</v>
      </c>
      <c r="R1064" s="508" t="s">
        <v>774</v>
      </c>
      <c r="S1064" s="517">
        <v>1.4</v>
      </c>
      <c r="T1064" s="508" t="s">
        <v>173</v>
      </c>
      <c r="U1064" s="517">
        <v>1.2</v>
      </c>
      <c r="V1064" s="508">
        <v>29</v>
      </c>
      <c r="W1064" s="518">
        <v>52</v>
      </c>
      <c r="X1064" s="508"/>
      <c r="Y1064" s="517"/>
      <c r="Z1064" s="519"/>
      <c r="AA1064" s="508"/>
      <c r="AB1064" s="508" t="s">
        <v>166</v>
      </c>
      <c r="AC1064" s="508"/>
      <c r="AD1064" s="508"/>
      <c r="AE1064" s="508"/>
      <c r="AF1064" s="508"/>
      <c r="AG1064" s="508"/>
      <c r="AH1064" s="520"/>
      <c r="AI1064" s="520"/>
      <c r="AJ1064" s="520"/>
      <c r="AK1064" s="521"/>
      <c r="AL1064" s="521"/>
      <c r="AM1064" s="521"/>
      <c r="AN1064" s="508" t="s">
        <v>447</v>
      </c>
      <c r="AO1064" s="520"/>
    </row>
    <row r="1065" spans="2:41" ht="35.1" hidden="1" customHeight="1" x14ac:dyDescent="0.25">
      <c r="B1065" s="508">
        <v>1057</v>
      </c>
      <c r="C1065" s="549" t="s">
        <v>203</v>
      </c>
      <c r="D1065" s="523" t="s">
        <v>2991</v>
      </c>
      <c r="E1065" s="545"/>
      <c r="F1065" s="556"/>
      <c r="G1065" s="545"/>
      <c r="H1065" s="544" t="s">
        <v>2993</v>
      </c>
      <c r="I1065" s="513" t="s">
        <v>3810</v>
      </c>
      <c r="J1065" s="544" t="s">
        <v>1645</v>
      </c>
      <c r="K1065" s="556"/>
      <c r="L1065" s="508" t="s">
        <v>144</v>
      </c>
      <c r="M1065" s="508" t="s">
        <v>3637</v>
      </c>
      <c r="N1065" s="508" t="s">
        <v>154</v>
      </c>
      <c r="O1065" s="508" t="s">
        <v>179</v>
      </c>
      <c r="P1065" s="517">
        <v>1.2</v>
      </c>
      <c r="Q1065" s="517">
        <v>0.6</v>
      </c>
      <c r="R1065" s="508" t="s">
        <v>774</v>
      </c>
      <c r="S1065" s="517">
        <v>1.4</v>
      </c>
      <c r="T1065" s="508" t="s">
        <v>173</v>
      </c>
      <c r="U1065" s="517">
        <v>1.2</v>
      </c>
      <c r="V1065" s="508">
        <v>29</v>
      </c>
      <c r="W1065" s="518">
        <v>52</v>
      </c>
      <c r="X1065" s="545"/>
      <c r="Y1065" s="519"/>
      <c r="Z1065" s="519"/>
      <c r="AA1065" s="545"/>
      <c r="AB1065" s="508" t="s">
        <v>166</v>
      </c>
      <c r="AC1065" s="545"/>
      <c r="AD1065" s="545"/>
      <c r="AE1065" s="545"/>
      <c r="AF1065" s="545"/>
      <c r="AG1065" s="545"/>
      <c r="AH1065" s="547"/>
      <c r="AI1065" s="547"/>
      <c r="AJ1065" s="547"/>
      <c r="AK1065" s="557"/>
      <c r="AL1065" s="557"/>
      <c r="AM1065" s="557"/>
      <c r="AN1065" s="545"/>
      <c r="AO1065" s="547"/>
    </row>
    <row r="1066" spans="2:41" ht="35.1" hidden="1" customHeight="1" x14ac:dyDescent="0.25">
      <c r="B1066" s="508">
        <v>1058</v>
      </c>
      <c r="C1066" s="549" t="s">
        <v>203</v>
      </c>
      <c r="D1066" s="523" t="s">
        <v>2705</v>
      </c>
      <c r="E1066" s="544" t="s">
        <v>2672</v>
      </c>
      <c r="F1066" s="556"/>
      <c r="G1066" s="545"/>
      <c r="H1066" s="544" t="s">
        <v>2956</v>
      </c>
      <c r="I1066" s="513" t="s">
        <v>3810</v>
      </c>
      <c r="J1066" s="544" t="s">
        <v>1645</v>
      </c>
      <c r="K1066" s="556"/>
      <c r="L1066" s="508" t="s">
        <v>144</v>
      </c>
      <c r="M1066" s="508" t="s">
        <v>3636</v>
      </c>
      <c r="N1066" s="545" t="s">
        <v>152</v>
      </c>
      <c r="O1066" s="508" t="s">
        <v>179</v>
      </c>
      <c r="P1066" s="519">
        <v>1.2</v>
      </c>
      <c r="Q1066" s="519">
        <v>1.1000000000000001</v>
      </c>
      <c r="R1066" s="508"/>
      <c r="S1066" s="519"/>
      <c r="T1066" s="551" t="s">
        <v>172</v>
      </c>
      <c r="U1066" s="517">
        <v>0.8</v>
      </c>
      <c r="V1066" s="508">
        <v>23</v>
      </c>
      <c r="W1066" s="518">
        <v>60</v>
      </c>
      <c r="X1066" s="545"/>
      <c r="Y1066" s="519"/>
      <c r="Z1066" s="519"/>
      <c r="AA1066" s="545"/>
      <c r="AB1066" s="508" t="s">
        <v>166</v>
      </c>
      <c r="AC1066" s="545"/>
      <c r="AD1066" s="545"/>
      <c r="AE1066" s="545" t="s">
        <v>380</v>
      </c>
      <c r="AF1066" s="545"/>
      <c r="AG1066" s="545" t="s">
        <v>380</v>
      </c>
      <c r="AH1066" s="547"/>
      <c r="AI1066" s="547"/>
      <c r="AJ1066" s="547"/>
      <c r="AK1066" s="557"/>
      <c r="AL1066" s="557"/>
      <c r="AM1066" s="557"/>
      <c r="AN1066" s="508" t="s">
        <v>447</v>
      </c>
      <c r="AO1066" s="547"/>
    </row>
    <row r="1067" spans="2:41" ht="35.1" hidden="1" customHeight="1" x14ac:dyDescent="0.25">
      <c r="B1067" s="508">
        <v>1059</v>
      </c>
      <c r="C1067" s="549" t="s">
        <v>203</v>
      </c>
      <c r="D1067" s="523" t="s">
        <v>2963</v>
      </c>
      <c r="E1067" s="516"/>
      <c r="F1067" s="511"/>
      <c r="G1067" s="508"/>
      <c r="H1067" s="544" t="s">
        <v>2964</v>
      </c>
      <c r="I1067" s="513" t="s">
        <v>3810</v>
      </c>
      <c r="J1067" s="544" t="s">
        <v>1645</v>
      </c>
      <c r="K1067" s="515"/>
      <c r="L1067" s="508" t="s">
        <v>144</v>
      </c>
      <c r="M1067" s="508" t="s">
        <v>3637</v>
      </c>
      <c r="N1067" s="508" t="s">
        <v>153</v>
      </c>
      <c r="O1067" s="508" t="s">
        <v>180</v>
      </c>
      <c r="P1067" s="517">
        <v>1.7</v>
      </c>
      <c r="Q1067" s="517">
        <v>1.3</v>
      </c>
      <c r="R1067" s="508" t="s">
        <v>776</v>
      </c>
      <c r="S1067" s="517">
        <v>2.4</v>
      </c>
      <c r="T1067" s="508" t="s">
        <v>172</v>
      </c>
      <c r="U1067" s="517"/>
      <c r="V1067" s="508"/>
      <c r="W1067" s="518">
        <v>64</v>
      </c>
      <c r="X1067" s="508"/>
      <c r="Y1067" s="517"/>
      <c r="Z1067" s="519"/>
      <c r="AA1067" s="508"/>
      <c r="AB1067" s="508" t="s">
        <v>166</v>
      </c>
      <c r="AC1067" s="508"/>
      <c r="AD1067" s="508"/>
      <c r="AE1067" s="545"/>
      <c r="AF1067" s="508"/>
      <c r="AG1067" s="545"/>
      <c r="AH1067" s="520"/>
      <c r="AI1067" s="520"/>
      <c r="AJ1067" s="520"/>
      <c r="AK1067" s="521"/>
      <c r="AL1067" s="521"/>
      <c r="AM1067" s="521"/>
      <c r="AN1067" s="508"/>
      <c r="AO1067" s="520"/>
    </row>
    <row r="1068" spans="2:41" ht="35.1" hidden="1" customHeight="1" x14ac:dyDescent="0.25">
      <c r="B1068" s="508">
        <v>1060</v>
      </c>
      <c r="C1068" s="560" t="s">
        <v>203</v>
      </c>
      <c r="D1068" s="523" t="s">
        <v>2707</v>
      </c>
      <c r="E1068" s="544" t="s">
        <v>2687</v>
      </c>
      <c r="F1068" s="556"/>
      <c r="G1068" s="545"/>
      <c r="H1068" s="544" t="s">
        <v>2989</v>
      </c>
      <c r="I1068" s="513" t="s">
        <v>3810</v>
      </c>
      <c r="J1068" s="544" t="s">
        <v>1645</v>
      </c>
      <c r="K1068" s="556"/>
      <c r="L1068" s="508" t="s">
        <v>144</v>
      </c>
      <c r="M1068" s="508" t="s">
        <v>3636</v>
      </c>
      <c r="N1068" s="545" t="s">
        <v>154</v>
      </c>
      <c r="O1068" s="508" t="s">
        <v>179</v>
      </c>
      <c r="P1068" s="519">
        <v>1.3</v>
      </c>
      <c r="Q1068" s="519">
        <v>0.9</v>
      </c>
      <c r="R1068" s="508" t="s">
        <v>774</v>
      </c>
      <c r="S1068" s="519">
        <v>1.4</v>
      </c>
      <c r="T1068" s="508" t="s">
        <v>172</v>
      </c>
      <c r="U1068" s="519">
        <v>1</v>
      </c>
      <c r="V1068" s="545">
        <v>29</v>
      </c>
      <c r="W1068" s="546">
        <v>60</v>
      </c>
      <c r="X1068" s="545"/>
      <c r="Y1068" s="519"/>
      <c r="Z1068" s="519"/>
      <c r="AA1068" s="545"/>
      <c r="AB1068" s="508" t="s">
        <v>167</v>
      </c>
      <c r="AC1068" s="545"/>
      <c r="AD1068" s="545"/>
      <c r="AE1068" s="545"/>
      <c r="AF1068" s="545"/>
      <c r="AG1068" s="545"/>
      <c r="AH1068" s="547"/>
      <c r="AI1068" s="547"/>
      <c r="AJ1068" s="547"/>
      <c r="AK1068" s="557"/>
      <c r="AL1068" s="557"/>
      <c r="AM1068" s="557"/>
      <c r="AN1068" s="545"/>
      <c r="AO1068" s="547"/>
    </row>
    <row r="1069" spans="2:41" ht="35.1" hidden="1" customHeight="1" x14ac:dyDescent="0.25">
      <c r="B1069" s="508">
        <v>1061</v>
      </c>
      <c r="C1069" s="560" t="s">
        <v>203</v>
      </c>
      <c r="D1069" s="523" t="s">
        <v>2707</v>
      </c>
      <c r="E1069" s="609"/>
      <c r="F1069" s="556"/>
      <c r="G1069" s="545"/>
      <c r="H1069" s="544" t="s">
        <v>2990</v>
      </c>
      <c r="I1069" s="513" t="s">
        <v>3810</v>
      </c>
      <c r="J1069" s="544" t="s">
        <v>1645</v>
      </c>
      <c r="K1069" s="556"/>
      <c r="L1069" s="508" t="s">
        <v>144</v>
      </c>
      <c r="M1069" s="508" t="s">
        <v>3636</v>
      </c>
      <c r="N1069" s="545" t="s">
        <v>154</v>
      </c>
      <c r="O1069" s="508" t="s">
        <v>179</v>
      </c>
      <c r="P1069" s="519">
        <v>1.3</v>
      </c>
      <c r="Q1069" s="519">
        <v>0.9</v>
      </c>
      <c r="R1069" s="508" t="s">
        <v>774</v>
      </c>
      <c r="S1069" s="519">
        <v>1.4</v>
      </c>
      <c r="T1069" s="508" t="s">
        <v>172</v>
      </c>
      <c r="U1069" s="519">
        <v>1</v>
      </c>
      <c r="V1069" s="545">
        <v>29</v>
      </c>
      <c r="W1069" s="546">
        <v>60</v>
      </c>
      <c r="X1069" s="545"/>
      <c r="Y1069" s="519"/>
      <c r="Z1069" s="519"/>
      <c r="AA1069" s="545"/>
      <c r="AB1069" s="508" t="s">
        <v>167</v>
      </c>
      <c r="AC1069" s="545"/>
      <c r="AD1069" s="545"/>
      <c r="AE1069" s="545"/>
      <c r="AF1069" s="545"/>
      <c r="AG1069" s="545"/>
      <c r="AH1069" s="547"/>
      <c r="AI1069" s="547"/>
      <c r="AJ1069" s="547"/>
      <c r="AK1069" s="557"/>
      <c r="AL1069" s="557"/>
      <c r="AM1069" s="557"/>
      <c r="AN1069" s="545"/>
      <c r="AO1069" s="547"/>
    </row>
    <row r="1070" spans="2:41" ht="35.1" hidden="1" customHeight="1" x14ac:dyDescent="0.25">
      <c r="B1070" s="508">
        <v>1062</v>
      </c>
      <c r="C1070" s="560" t="s">
        <v>203</v>
      </c>
      <c r="D1070" s="523" t="s">
        <v>2930</v>
      </c>
      <c r="E1070" s="544" t="s">
        <v>2930</v>
      </c>
      <c r="F1070" s="556"/>
      <c r="G1070" s="545"/>
      <c r="H1070" s="544" t="s">
        <v>2929</v>
      </c>
      <c r="I1070" s="513" t="s">
        <v>3810</v>
      </c>
      <c r="J1070" s="544" t="s">
        <v>1645</v>
      </c>
      <c r="K1070" s="556"/>
      <c r="L1070" s="508" t="s">
        <v>144</v>
      </c>
      <c r="M1070" s="508" t="s">
        <v>3636</v>
      </c>
      <c r="N1070" s="545" t="s">
        <v>152</v>
      </c>
      <c r="O1070" s="508" t="s">
        <v>177</v>
      </c>
      <c r="P1070" s="519">
        <v>0.8</v>
      </c>
      <c r="Q1070" s="519">
        <v>0.7</v>
      </c>
      <c r="R1070" s="508"/>
      <c r="S1070" s="519"/>
      <c r="T1070" s="508" t="s">
        <v>172</v>
      </c>
      <c r="U1070" s="519"/>
      <c r="V1070" s="545"/>
      <c r="W1070" s="546">
        <v>48</v>
      </c>
      <c r="X1070" s="545"/>
      <c r="Y1070" s="519"/>
      <c r="Z1070" s="519"/>
      <c r="AA1070" s="545"/>
      <c r="AB1070" s="508" t="s">
        <v>166</v>
      </c>
      <c r="AC1070" s="545"/>
      <c r="AD1070" s="545"/>
      <c r="AE1070" s="545"/>
      <c r="AF1070" s="545"/>
      <c r="AG1070" s="545"/>
      <c r="AH1070" s="547"/>
      <c r="AI1070" s="547"/>
      <c r="AJ1070" s="547"/>
      <c r="AK1070" s="557"/>
      <c r="AL1070" s="557"/>
      <c r="AM1070" s="557"/>
      <c r="AN1070" s="545"/>
      <c r="AO1070" s="547"/>
    </row>
    <row r="1071" spans="2:41" ht="35.1" hidden="1" customHeight="1" x14ac:dyDescent="0.25">
      <c r="B1071" s="508">
        <v>1063</v>
      </c>
      <c r="C1071" s="560" t="s">
        <v>203</v>
      </c>
      <c r="D1071" s="610" t="s">
        <v>2930</v>
      </c>
      <c r="E1071" s="609" t="s">
        <v>2930</v>
      </c>
      <c r="F1071" s="556"/>
      <c r="G1071" s="545"/>
      <c r="H1071" s="563" t="s">
        <v>2929</v>
      </c>
      <c r="I1071" s="513" t="s">
        <v>3810</v>
      </c>
      <c r="J1071" s="524" t="s">
        <v>1645</v>
      </c>
      <c r="K1071" s="556"/>
      <c r="L1071" s="508" t="s">
        <v>144</v>
      </c>
      <c r="M1071" s="508" t="s">
        <v>3636</v>
      </c>
      <c r="N1071" s="545" t="s">
        <v>153</v>
      </c>
      <c r="O1071" s="508" t="s">
        <v>178</v>
      </c>
      <c r="P1071" s="519">
        <v>1</v>
      </c>
      <c r="Q1071" s="519">
        <v>0.9</v>
      </c>
      <c r="R1071" s="508" t="s">
        <v>802</v>
      </c>
      <c r="S1071" s="519"/>
      <c r="T1071" s="508" t="s">
        <v>172</v>
      </c>
      <c r="U1071" s="519"/>
      <c r="V1071" s="545"/>
      <c r="W1071" s="546">
        <v>60</v>
      </c>
      <c r="X1071" s="545"/>
      <c r="Y1071" s="519"/>
      <c r="Z1071" s="519"/>
      <c r="AA1071" s="545"/>
      <c r="AB1071" s="508" t="s">
        <v>166</v>
      </c>
      <c r="AC1071" s="545"/>
      <c r="AD1071" s="545"/>
      <c r="AE1071" s="545"/>
      <c r="AF1071" s="545"/>
      <c r="AG1071" s="545"/>
      <c r="AH1071" s="547"/>
      <c r="AI1071" s="547"/>
      <c r="AJ1071" s="547"/>
      <c r="AK1071" s="557"/>
      <c r="AL1071" s="557"/>
      <c r="AM1071" s="557"/>
      <c r="AN1071" s="545"/>
      <c r="AO1071" s="547"/>
    </row>
    <row r="1072" spans="2:41" ht="35.1" hidden="1" customHeight="1" x14ac:dyDescent="0.25">
      <c r="B1072" s="508">
        <v>1064</v>
      </c>
      <c r="C1072" s="560" t="s">
        <v>203</v>
      </c>
      <c r="D1072" s="610" t="s">
        <v>2930</v>
      </c>
      <c r="E1072" s="609" t="s">
        <v>2930</v>
      </c>
      <c r="F1072" s="556"/>
      <c r="G1072" s="545"/>
      <c r="H1072" s="563" t="s">
        <v>2929</v>
      </c>
      <c r="I1072" s="513" t="s">
        <v>3810</v>
      </c>
      <c r="J1072" s="524" t="s">
        <v>1645</v>
      </c>
      <c r="K1072" s="556"/>
      <c r="L1072" s="508" t="s">
        <v>144</v>
      </c>
      <c r="M1072" s="508" t="s">
        <v>3636</v>
      </c>
      <c r="N1072" s="545" t="s">
        <v>605</v>
      </c>
      <c r="O1072" s="508" t="s">
        <v>178</v>
      </c>
      <c r="P1072" s="519">
        <v>1</v>
      </c>
      <c r="Q1072" s="519">
        <v>0.9</v>
      </c>
      <c r="R1072" s="508" t="s">
        <v>802</v>
      </c>
      <c r="S1072" s="519"/>
      <c r="T1072" s="508" t="s">
        <v>172</v>
      </c>
      <c r="U1072" s="519"/>
      <c r="V1072" s="545"/>
      <c r="W1072" s="546">
        <v>60</v>
      </c>
      <c r="X1072" s="545"/>
      <c r="Y1072" s="519"/>
      <c r="Z1072" s="519"/>
      <c r="AA1072" s="545"/>
      <c r="AB1072" s="508" t="s">
        <v>166</v>
      </c>
      <c r="AC1072" s="545"/>
      <c r="AD1072" s="545"/>
      <c r="AE1072" s="545"/>
      <c r="AF1072" s="545"/>
      <c r="AG1072" s="545"/>
      <c r="AH1072" s="547"/>
      <c r="AI1072" s="547"/>
      <c r="AJ1072" s="547"/>
      <c r="AK1072" s="557"/>
      <c r="AL1072" s="557"/>
      <c r="AM1072" s="557"/>
      <c r="AN1072" s="545"/>
      <c r="AO1072" s="547"/>
    </row>
    <row r="1073" spans="2:41" ht="35.1" hidden="1" customHeight="1" x14ac:dyDescent="0.25">
      <c r="B1073" s="508">
        <v>1065</v>
      </c>
      <c r="C1073" s="560" t="s">
        <v>203</v>
      </c>
      <c r="D1073" s="523" t="s">
        <v>2943</v>
      </c>
      <c r="E1073" s="545"/>
      <c r="F1073" s="556"/>
      <c r="G1073" s="545"/>
      <c r="H1073" s="544" t="s">
        <v>1073</v>
      </c>
      <c r="I1073" s="513" t="s">
        <v>3810</v>
      </c>
      <c r="J1073" s="544" t="s">
        <v>1645</v>
      </c>
      <c r="K1073" s="556" t="s">
        <v>70</v>
      </c>
      <c r="L1073" s="508" t="s">
        <v>144</v>
      </c>
      <c r="M1073" s="508" t="s">
        <v>3636</v>
      </c>
      <c r="N1073" s="545" t="s">
        <v>152</v>
      </c>
      <c r="O1073" s="508" t="s">
        <v>179</v>
      </c>
      <c r="P1073" s="519">
        <v>1.3</v>
      </c>
      <c r="Q1073" s="519">
        <v>1.2</v>
      </c>
      <c r="R1073" s="508"/>
      <c r="S1073" s="519"/>
      <c r="T1073" s="551" t="s">
        <v>172</v>
      </c>
      <c r="U1073" s="519"/>
      <c r="V1073" s="545"/>
      <c r="W1073" s="546">
        <v>80</v>
      </c>
      <c r="X1073" s="545"/>
      <c r="Y1073" s="519"/>
      <c r="Z1073" s="519"/>
      <c r="AA1073" s="545">
        <v>4000</v>
      </c>
      <c r="AB1073" s="545" t="s">
        <v>166</v>
      </c>
      <c r="AC1073" s="545"/>
      <c r="AD1073" s="545"/>
      <c r="AE1073" s="545" t="s">
        <v>387</v>
      </c>
      <c r="AF1073" s="545"/>
      <c r="AG1073" s="545"/>
      <c r="AH1073" s="547"/>
      <c r="AI1073" s="547"/>
      <c r="AJ1073" s="547"/>
      <c r="AK1073" s="557"/>
      <c r="AL1073" s="557"/>
      <c r="AM1073" s="557"/>
      <c r="AN1073" s="545"/>
      <c r="AO1073" s="547"/>
    </row>
    <row r="1074" spans="2:41" ht="35.1" hidden="1" customHeight="1" x14ac:dyDescent="0.25">
      <c r="B1074" s="508">
        <v>1066</v>
      </c>
      <c r="C1074" s="560" t="s">
        <v>203</v>
      </c>
      <c r="D1074" s="523" t="s">
        <v>2943</v>
      </c>
      <c r="E1074" s="545"/>
      <c r="F1074" s="556"/>
      <c r="G1074" s="545"/>
      <c r="H1074" s="544" t="s">
        <v>1074</v>
      </c>
      <c r="I1074" s="513" t="s">
        <v>3810</v>
      </c>
      <c r="J1074" s="544" t="s">
        <v>1645</v>
      </c>
      <c r="K1074" s="556" t="s">
        <v>70</v>
      </c>
      <c r="L1074" s="508" t="s">
        <v>144</v>
      </c>
      <c r="M1074" s="508" t="s">
        <v>3636</v>
      </c>
      <c r="N1074" s="545" t="s">
        <v>152</v>
      </c>
      <c r="O1074" s="508" t="s">
        <v>179</v>
      </c>
      <c r="P1074" s="519">
        <v>1.3</v>
      </c>
      <c r="Q1074" s="519">
        <v>1.2</v>
      </c>
      <c r="R1074" s="508"/>
      <c r="S1074" s="519"/>
      <c r="T1074" s="551" t="s">
        <v>172</v>
      </c>
      <c r="U1074" s="519"/>
      <c r="V1074" s="545"/>
      <c r="W1074" s="546">
        <v>80</v>
      </c>
      <c r="X1074" s="545"/>
      <c r="Y1074" s="519"/>
      <c r="Z1074" s="519"/>
      <c r="AA1074" s="545">
        <v>4000</v>
      </c>
      <c r="AB1074" s="545" t="s">
        <v>166</v>
      </c>
      <c r="AC1074" s="545"/>
      <c r="AD1074" s="545"/>
      <c r="AE1074" s="545" t="s">
        <v>387</v>
      </c>
      <c r="AF1074" s="545"/>
      <c r="AG1074" s="545"/>
      <c r="AH1074" s="547"/>
      <c r="AI1074" s="547"/>
      <c r="AJ1074" s="547"/>
      <c r="AK1074" s="557"/>
      <c r="AL1074" s="557"/>
      <c r="AM1074" s="557"/>
      <c r="AN1074" s="545"/>
      <c r="AO1074" s="547"/>
    </row>
    <row r="1075" spans="2:41" ht="35.1" hidden="1" customHeight="1" x14ac:dyDescent="0.25">
      <c r="B1075" s="508">
        <v>1067</v>
      </c>
      <c r="C1075" s="560" t="s">
        <v>203</v>
      </c>
      <c r="D1075" s="523" t="s">
        <v>2952</v>
      </c>
      <c r="E1075" s="516"/>
      <c r="F1075" s="511"/>
      <c r="G1075" s="508"/>
      <c r="H1075" s="544" t="s">
        <v>2962</v>
      </c>
      <c r="I1075" s="513" t="s">
        <v>3810</v>
      </c>
      <c r="J1075" s="544" t="s">
        <v>1645</v>
      </c>
      <c r="K1075" s="515"/>
      <c r="L1075" s="508" t="s">
        <v>144</v>
      </c>
      <c r="M1075" s="508" t="s">
        <v>3636</v>
      </c>
      <c r="N1075" s="508" t="s">
        <v>152</v>
      </c>
      <c r="O1075" s="508" t="s">
        <v>178</v>
      </c>
      <c r="P1075" s="517">
        <v>1</v>
      </c>
      <c r="Q1075" s="517">
        <v>0.9</v>
      </c>
      <c r="R1075" s="508"/>
      <c r="S1075" s="517"/>
      <c r="T1075" s="551" t="s">
        <v>172</v>
      </c>
      <c r="U1075" s="517"/>
      <c r="V1075" s="508"/>
      <c r="W1075" s="518">
        <v>44</v>
      </c>
      <c r="X1075" s="508"/>
      <c r="Y1075" s="517"/>
      <c r="Z1075" s="519"/>
      <c r="AA1075" s="508"/>
      <c r="AB1075" s="508" t="s">
        <v>166</v>
      </c>
      <c r="AC1075" s="508"/>
      <c r="AD1075" s="508"/>
      <c r="AE1075" s="545" t="s">
        <v>387</v>
      </c>
      <c r="AF1075" s="508"/>
      <c r="AG1075" s="508"/>
      <c r="AH1075" s="520"/>
      <c r="AI1075" s="520"/>
      <c r="AJ1075" s="520"/>
      <c r="AK1075" s="521"/>
      <c r="AL1075" s="521"/>
      <c r="AM1075" s="521"/>
      <c r="AN1075" s="508"/>
      <c r="AO1075" s="520"/>
    </row>
    <row r="1076" spans="2:41" ht="35.1" hidden="1" customHeight="1" x14ac:dyDescent="0.25">
      <c r="B1076" s="508">
        <v>1068</v>
      </c>
      <c r="C1076" s="560" t="s">
        <v>203</v>
      </c>
      <c r="D1076" s="509" t="s">
        <v>2952</v>
      </c>
      <c r="E1076" s="516"/>
      <c r="F1076" s="511"/>
      <c r="G1076" s="508"/>
      <c r="H1076" s="524" t="s">
        <v>2962</v>
      </c>
      <c r="I1076" s="513" t="s">
        <v>3810</v>
      </c>
      <c r="J1076" s="524" t="s">
        <v>1645</v>
      </c>
      <c r="K1076" s="515"/>
      <c r="L1076" s="508" t="s">
        <v>144</v>
      </c>
      <c r="M1076" s="508" t="s">
        <v>3636</v>
      </c>
      <c r="N1076" s="508" t="s">
        <v>153</v>
      </c>
      <c r="O1076" s="508" t="s">
        <v>179</v>
      </c>
      <c r="P1076" s="517">
        <v>1.3</v>
      </c>
      <c r="Q1076" s="517">
        <v>1.2</v>
      </c>
      <c r="R1076" s="508" t="s">
        <v>776</v>
      </c>
      <c r="S1076" s="517"/>
      <c r="T1076" s="551" t="s">
        <v>172</v>
      </c>
      <c r="U1076" s="517"/>
      <c r="V1076" s="508"/>
      <c r="W1076" s="518">
        <v>52</v>
      </c>
      <c r="X1076" s="508"/>
      <c r="Y1076" s="517"/>
      <c r="Z1076" s="519"/>
      <c r="AA1076" s="508"/>
      <c r="AB1076" s="508" t="s">
        <v>166</v>
      </c>
      <c r="AC1076" s="508"/>
      <c r="AD1076" s="508"/>
      <c r="AE1076" s="545" t="s">
        <v>387</v>
      </c>
      <c r="AF1076" s="508"/>
      <c r="AG1076" s="508"/>
      <c r="AH1076" s="520"/>
      <c r="AI1076" s="520"/>
      <c r="AJ1076" s="520"/>
      <c r="AK1076" s="521"/>
      <c r="AL1076" s="521"/>
      <c r="AM1076" s="521"/>
      <c r="AN1076" s="508"/>
      <c r="AO1076" s="520"/>
    </row>
    <row r="1077" spans="2:41" ht="35.1" hidden="1" customHeight="1" x14ac:dyDescent="0.25">
      <c r="B1077" s="508">
        <v>1069</v>
      </c>
      <c r="C1077" s="560" t="s">
        <v>203</v>
      </c>
      <c r="D1077" s="509" t="s">
        <v>2952</v>
      </c>
      <c r="E1077" s="516"/>
      <c r="F1077" s="511"/>
      <c r="G1077" s="508"/>
      <c r="H1077" s="524" t="s">
        <v>2962</v>
      </c>
      <c r="I1077" s="513" t="s">
        <v>3810</v>
      </c>
      <c r="J1077" s="524" t="s">
        <v>1645</v>
      </c>
      <c r="K1077" s="515"/>
      <c r="L1077" s="508" t="s">
        <v>144</v>
      </c>
      <c r="M1077" s="508" t="s">
        <v>3636</v>
      </c>
      <c r="N1077" s="508" t="s">
        <v>605</v>
      </c>
      <c r="O1077" s="508" t="s">
        <v>179</v>
      </c>
      <c r="P1077" s="517">
        <v>1.3</v>
      </c>
      <c r="Q1077" s="517">
        <v>1.2</v>
      </c>
      <c r="R1077" s="508" t="s">
        <v>776</v>
      </c>
      <c r="S1077" s="517"/>
      <c r="T1077" s="551" t="s">
        <v>172</v>
      </c>
      <c r="U1077" s="517"/>
      <c r="V1077" s="508"/>
      <c r="W1077" s="518">
        <v>52</v>
      </c>
      <c r="X1077" s="508"/>
      <c r="Y1077" s="517"/>
      <c r="Z1077" s="519"/>
      <c r="AA1077" s="508"/>
      <c r="AB1077" s="508" t="s">
        <v>166</v>
      </c>
      <c r="AC1077" s="508"/>
      <c r="AD1077" s="508"/>
      <c r="AE1077" s="545" t="s">
        <v>387</v>
      </c>
      <c r="AF1077" s="508"/>
      <c r="AG1077" s="508"/>
      <c r="AH1077" s="520"/>
      <c r="AI1077" s="520"/>
      <c r="AJ1077" s="520"/>
      <c r="AK1077" s="521"/>
      <c r="AL1077" s="521"/>
      <c r="AM1077" s="521"/>
      <c r="AN1077" s="508"/>
      <c r="AO1077" s="520"/>
    </row>
    <row r="1078" spans="2:41" ht="35.1" hidden="1" customHeight="1" x14ac:dyDescent="0.25">
      <c r="B1078" s="508">
        <v>1070</v>
      </c>
      <c r="C1078" s="560" t="s">
        <v>203</v>
      </c>
      <c r="D1078" s="509" t="s">
        <v>2952</v>
      </c>
      <c r="E1078" s="516"/>
      <c r="F1078" s="511"/>
      <c r="G1078" s="508"/>
      <c r="H1078" s="544" t="s">
        <v>2959</v>
      </c>
      <c r="I1078" s="513" t="s">
        <v>3810</v>
      </c>
      <c r="J1078" s="524" t="s">
        <v>1645</v>
      </c>
      <c r="K1078" s="515"/>
      <c r="L1078" s="508" t="s">
        <v>144</v>
      </c>
      <c r="M1078" s="508" t="s">
        <v>3636</v>
      </c>
      <c r="N1078" s="508" t="s">
        <v>152</v>
      </c>
      <c r="O1078" s="508" t="s">
        <v>178</v>
      </c>
      <c r="P1078" s="517">
        <v>1</v>
      </c>
      <c r="Q1078" s="517">
        <v>0.9</v>
      </c>
      <c r="R1078" s="508"/>
      <c r="S1078" s="517"/>
      <c r="T1078" s="551" t="s">
        <v>172</v>
      </c>
      <c r="U1078" s="517"/>
      <c r="V1078" s="508"/>
      <c r="W1078" s="518"/>
      <c r="X1078" s="508"/>
      <c r="Y1078" s="517"/>
      <c r="Z1078" s="519"/>
      <c r="AA1078" s="508"/>
      <c r="AB1078" s="508" t="s">
        <v>166</v>
      </c>
      <c r="AC1078" s="508"/>
      <c r="AD1078" s="508"/>
      <c r="AE1078" s="545"/>
      <c r="AF1078" s="508"/>
      <c r="AG1078" s="508"/>
      <c r="AH1078" s="520"/>
      <c r="AI1078" s="520"/>
      <c r="AJ1078" s="520"/>
      <c r="AK1078" s="521"/>
      <c r="AL1078" s="521"/>
      <c r="AM1078" s="521"/>
      <c r="AN1078" s="508"/>
      <c r="AO1078" s="520"/>
    </row>
    <row r="1079" spans="2:41" ht="35.1" hidden="1" customHeight="1" x14ac:dyDescent="0.25">
      <c r="B1079" s="508">
        <v>1071</v>
      </c>
      <c r="C1079" s="560" t="s">
        <v>203</v>
      </c>
      <c r="D1079" s="509" t="s">
        <v>2952</v>
      </c>
      <c r="E1079" s="516"/>
      <c r="F1079" s="511"/>
      <c r="G1079" s="508"/>
      <c r="H1079" s="575" t="s">
        <v>2959</v>
      </c>
      <c r="I1079" s="513" t="s">
        <v>3810</v>
      </c>
      <c r="J1079" s="524" t="s">
        <v>1645</v>
      </c>
      <c r="K1079" s="515"/>
      <c r="L1079" s="508" t="s">
        <v>144</v>
      </c>
      <c r="M1079" s="508" t="s">
        <v>3636</v>
      </c>
      <c r="N1079" s="508" t="s">
        <v>153</v>
      </c>
      <c r="O1079" s="508" t="s">
        <v>179</v>
      </c>
      <c r="P1079" s="517">
        <v>1.3</v>
      </c>
      <c r="Q1079" s="517">
        <v>1.2</v>
      </c>
      <c r="R1079" s="508" t="s">
        <v>776</v>
      </c>
      <c r="S1079" s="517"/>
      <c r="T1079" s="551" t="s">
        <v>172</v>
      </c>
      <c r="U1079" s="517"/>
      <c r="V1079" s="508"/>
      <c r="W1079" s="518"/>
      <c r="X1079" s="508"/>
      <c r="Y1079" s="517"/>
      <c r="Z1079" s="519"/>
      <c r="AA1079" s="508"/>
      <c r="AB1079" s="508" t="s">
        <v>166</v>
      </c>
      <c r="AC1079" s="508"/>
      <c r="AD1079" s="508"/>
      <c r="AE1079" s="545"/>
      <c r="AF1079" s="508"/>
      <c r="AG1079" s="508"/>
      <c r="AH1079" s="520"/>
      <c r="AI1079" s="520"/>
      <c r="AJ1079" s="520"/>
      <c r="AK1079" s="521"/>
      <c r="AL1079" s="521"/>
      <c r="AM1079" s="521"/>
      <c r="AN1079" s="508"/>
      <c r="AO1079" s="520"/>
    </row>
    <row r="1080" spans="2:41" ht="35.1" hidden="1" customHeight="1" x14ac:dyDescent="0.25">
      <c r="B1080" s="508">
        <v>1072</v>
      </c>
      <c r="C1080" s="560" t="s">
        <v>203</v>
      </c>
      <c r="D1080" s="509" t="s">
        <v>2952</v>
      </c>
      <c r="E1080" s="516"/>
      <c r="F1080" s="511"/>
      <c r="G1080" s="508"/>
      <c r="H1080" s="575" t="s">
        <v>2959</v>
      </c>
      <c r="I1080" s="513" t="s">
        <v>3810</v>
      </c>
      <c r="J1080" s="524" t="s">
        <v>1645</v>
      </c>
      <c r="K1080" s="515"/>
      <c r="L1080" s="508" t="s">
        <v>144</v>
      </c>
      <c r="M1080" s="508" t="s">
        <v>3636</v>
      </c>
      <c r="N1080" s="508" t="s">
        <v>605</v>
      </c>
      <c r="O1080" s="508" t="s">
        <v>179</v>
      </c>
      <c r="P1080" s="517">
        <v>1.3</v>
      </c>
      <c r="Q1080" s="517">
        <v>1.2</v>
      </c>
      <c r="R1080" s="508" t="s">
        <v>776</v>
      </c>
      <c r="S1080" s="517"/>
      <c r="T1080" s="551" t="s">
        <v>172</v>
      </c>
      <c r="U1080" s="517"/>
      <c r="V1080" s="508"/>
      <c r="W1080" s="518"/>
      <c r="X1080" s="508"/>
      <c r="Y1080" s="517"/>
      <c r="Z1080" s="519"/>
      <c r="AA1080" s="508"/>
      <c r="AB1080" s="508" t="s">
        <v>166</v>
      </c>
      <c r="AC1080" s="508"/>
      <c r="AD1080" s="508"/>
      <c r="AE1080" s="545"/>
      <c r="AF1080" s="508"/>
      <c r="AG1080" s="508"/>
      <c r="AH1080" s="520"/>
      <c r="AI1080" s="520"/>
      <c r="AJ1080" s="520"/>
      <c r="AK1080" s="521"/>
      <c r="AL1080" s="521"/>
      <c r="AM1080" s="521"/>
      <c r="AN1080" s="508"/>
      <c r="AO1080" s="520"/>
    </row>
    <row r="1081" spans="2:41" ht="35.1" hidden="1" customHeight="1" x14ac:dyDescent="0.25">
      <c r="B1081" s="508">
        <v>1073</v>
      </c>
      <c r="C1081" s="560" t="s">
        <v>203</v>
      </c>
      <c r="D1081" s="523" t="s">
        <v>2942</v>
      </c>
      <c r="E1081" s="545" t="s">
        <v>396</v>
      </c>
      <c r="F1081" s="556"/>
      <c r="G1081" s="545"/>
      <c r="H1081" s="544" t="s">
        <v>2965</v>
      </c>
      <c r="I1081" s="513" t="s">
        <v>3810</v>
      </c>
      <c r="J1081" s="544" t="s">
        <v>1645</v>
      </c>
      <c r="K1081" s="556"/>
      <c r="L1081" s="545" t="s">
        <v>144</v>
      </c>
      <c r="M1081" s="508" t="s">
        <v>3636</v>
      </c>
      <c r="N1081" s="545" t="s">
        <v>605</v>
      </c>
      <c r="O1081" s="508" t="s">
        <v>179</v>
      </c>
      <c r="P1081" s="519">
        <v>1.3</v>
      </c>
      <c r="Q1081" s="519">
        <v>1.2</v>
      </c>
      <c r="R1081" s="508" t="s">
        <v>776</v>
      </c>
      <c r="S1081" s="519">
        <v>2.2999999999999998</v>
      </c>
      <c r="T1081" s="551" t="s">
        <v>172</v>
      </c>
      <c r="U1081" s="519"/>
      <c r="V1081" s="545"/>
      <c r="W1081" s="546">
        <v>68</v>
      </c>
      <c r="X1081" s="545"/>
      <c r="Y1081" s="519"/>
      <c r="Z1081" s="519"/>
      <c r="AA1081" s="545">
        <v>2000</v>
      </c>
      <c r="AB1081" s="508" t="s">
        <v>166</v>
      </c>
      <c r="AC1081" s="545" t="s">
        <v>173</v>
      </c>
      <c r="AD1081" s="545">
        <v>2.5</v>
      </c>
      <c r="AE1081" s="545" t="s">
        <v>383</v>
      </c>
      <c r="AF1081" s="545" t="s">
        <v>371</v>
      </c>
      <c r="AG1081" s="545" t="s">
        <v>387</v>
      </c>
      <c r="AH1081" s="547">
        <v>100</v>
      </c>
      <c r="AI1081" s="547">
        <v>60</v>
      </c>
      <c r="AJ1081" s="547">
        <v>5</v>
      </c>
      <c r="AK1081" s="557">
        <v>1750</v>
      </c>
      <c r="AL1081" s="557">
        <v>750</v>
      </c>
      <c r="AM1081" s="557">
        <v>206</v>
      </c>
      <c r="AN1081" s="545" t="s">
        <v>447</v>
      </c>
      <c r="AO1081" s="547"/>
    </row>
    <row r="1082" spans="2:41" ht="35.1" hidden="1" customHeight="1" x14ac:dyDescent="0.25">
      <c r="B1082" s="508">
        <v>1074</v>
      </c>
      <c r="C1082" s="560" t="s">
        <v>203</v>
      </c>
      <c r="D1082" s="548" t="s">
        <v>2942</v>
      </c>
      <c r="E1082" s="596"/>
      <c r="F1082" s="556"/>
      <c r="G1082" s="545"/>
      <c r="H1082" s="544" t="s">
        <v>2965</v>
      </c>
      <c r="I1082" s="513" t="s">
        <v>3810</v>
      </c>
      <c r="J1082" s="544" t="s">
        <v>1645</v>
      </c>
      <c r="K1082" s="556"/>
      <c r="L1082" s="545" t="s">
        <v>144</v>
      </c>
      <c r="M1082" s="508" t="s">
        <v>3636</v>
      </c>
      <c r="N1082" s="545" t="s">
        <v>152</v>
      </c>
      <c r="O1082" s="508" t="s">
        <v>178</v>
      </c>
      <c r="P1082" s="519">
        <v>1</v>
      </c>
      <c r="Q1082" s="519">
        <v>0.7</v>
      </c>
      <c r="R1082" s="545"/>
      <c r="S1082" s="519"/>
      <c r="T1082" s="551" t="s">
        <v>172</v>
      </c>
      <c r="U1082" s="519"/>
      <c r="V1082" s="545"/>
      <c r="W1082" s="546">
        <v>52</v>
      </c>
      <c r="X1082" s="545"/>
      <c r="Y1082" s="519"/>
      <c r="Z1082" s="519"/>
      <c r="AA1082" s="545"/>
      <c r="AB1082" s="545" t="s">
        <v>166</v>
      </c>
      <c r="AC1082" s="545"/>
      <c r="AD1082" s="545"/>
      <c r="AE1082" s="545"/>
      <c r="AF1082" s="545" t="s">
        <v>371</v>
      </c>
      <c r="AG1082" s="545"/>
      <c r="AH1082" s="547"/>
      <c r="AI1082" s="547"/>
      <c r="AJ1082" s="547"/>
      <c r="AK1082" s="557"/>
      <c r="AL1082" s="557"/>
      <c r="AM1082" s="557"/>
      <c r="AN1082" s="545"/>
      <c r="AO1082" s="547"/>
    </row>
    <row r="1083" spans="2:41" ht="35.1" hidden="1" customHeight="1" x14ac:dyDescent="0.25">
      <c r="B1083" s="508">
        <v>1075</v>
      </c>
      <c r="C1083" s="560" t="s">
        <v>203</v>
      </c>
      <c r="D1083" s="548" t="s">
        <v>2942</v>
      </c>
      <c r="E1083" s="596"/>
      <c r="F1083" s="556"/>
      <c r="G1083" s="545"/>
      <c r="H1083" s="544" t="s">
        <v>2965</v>
      </c>
      <c r="I1083" s="513" t="s">
        <v>3810</v>
      </c>
      <c r="J1083" s="544" t="s">
        <v>1645</v>
      </c>
      <c r="K1083" s="556"/>
      <c r="L1083" s="545" t="s">
        <v>144</v>
      </c>
      <c r="M1083" s="508" t="s">
        <v>3636</v>
      </c>
      <c r="N1083" s="545" t="s">
        <v>153</v>
      </c>
      <c r="O1083" s="508" t="s">
        <v>179</v>
      </c>
      <c r="P1083" s="519">
        <v>1.3</v>
      </c>
      <c r="Q1083" s="519">
        <v>1.2</v>
      </c>
      <c r="R1083" s="545" t="s">
        <v>776</v>
      </c>
      <c r="S1083" s="519">
        <v>2.2999999999999998</v>
      </c>
      <c r="T1083" s="551" t="s">
        <v>172</v>
      </c>
      <c r="U1083" s="519"/>
      <c r="V1083" s="545"/>
      <c r="W1083" s="546">
        <v>68</v>
      </c>
      <c r="X1083" s="545"/>
      <c r="Y1083" s="519"/>
      <c r="Z1083" s="519"/>
      <c r="AA1083" s="545"/>
      <c r="AB1083" s="545" t="s">
        <v>166</v>
      </c>
      <c r="AC1083" s="545"/>
      <c r="AD1083" s="545"/>
      <c r="AE1083" s="545"/>
      <c r="AF1083" s="545" t="s">
        <v>371</v>
      </c>
      <c r="AG1083" s="545"/>
      <c r="AH1083" s="547"/>
      <c r="AI1083" s="547"/>
      <c r="AJ1083" s="547"/>
      <c r="AK1083" s="557"/>
      <c r="AL1083" s="557"/>
      <c r="AM1083" s="557"/>
      <c r="AN1083" s="545"/>
      <c r="AO1083" s="547"/>
    </row>
    <row r="1084" spans="2:41" ht="35.1" hidden="1" customHeight="1" x14ac:dyDescent="0.25">
      <c r="B1084" s="508">
        <v>1076</v>
      </c>
      <c r="C1084" s="560" t="s">
        <v>203</v>
      </c>
      <c r="D1084" s="523" t="s">
        <v>2951</v>
      </c>
      <c r="E1084" s="545"/>
      <c r="F1084" s="556"/>
      <c r="G1084" s="545"/>
      <c r="H1084" s="544" t="s">
        <v>2957</v>
      </c>
      <c r="I1084" s="513" t="s">
        <v>3810</v>
      </c>
      <c r="J1084" s="544" t="s">
        <v>1645</v>
      </c>
      <c r="K1084" s="556"/>
      <c r="L1084" s="508" t="s">
        <v>144</v>
      </c>
      <c r="M1084" s="508" t="s">
        <v>3636</v>
      </c>
      <c r="N1084" s="545" t="s">
        <v>152</v>
      </c>
      <c r="O1084" s="508" t="s">
        <v>177</v>
      </c>
      <c r="P1084" s="519">
        <v>0.8</v>
      </c>
      <c r="Q1084" s="519">
        <v>0.7</v>
      </c>
      <c r="R1084" s="508"/>
      <c r="S1084" s="519"/>
      <c r="T1084" s="551" t="s">
        <v>172</v>
      </c>
      <c r="U1084" s="519"/>
      <c r="V1084" s="545"/>
      <c r="W1084" s="546">
        <v>44</v>
      </c>
      <c r="X1084" s="545"/>
      <c r="Y1084" s="519"/>
      <c r="Z1084" s="519"/>
      <c r="AA1084" s="545"/>
      <c r="AB1084" s="508" t="s">
        <v>166</v>
      </c>
      <c r="AC1084" s="545"/>
      <c r="AD1084" s="545"/>
      <c r="AE1084" s="545" t="s">
        <v>387</v>
      </c>
      <c r="AF1084" s="545" t="s">
        <v>371</v>
      </c>
      <c r="AG1084" s="545"/>
      <c r="AH1084" s="547"/>
      <c r="AI1084" s="547"/>
      <c r="AJ1084" s="547"/>
      <c r="AK1084" s="557"/>
      <c r="AL1084" s="557"/>
      <c r="AM1084" s="557"/>
      <c r="AN1084" s="545"/>
      <c r="AO1084" s="547"/>
    </row>
    <row r="1085" spans="2:41" ht="35.1" hidden="1" customHeight="1" x14ac:dyDescent="0.25">
      <c r="B1085" s="508">
        <v>1077</v>
      </c>
      <c r="C1085" s="560" t="s">
        <v>203</v>
      </c>
      <c r="D1085" s="548" t="s">
        <v>2951</v>
      </c>
      <c r="E1085" s="545"/>
      <c r="F1085" s="556"/>
      <c r="G1085" s="545"/>
      <c r="H1085" s="563" t="s">
        <v>2957</v>
      </c>
      <c r="I1085" s="513" t="s">
        <v>3810</v>
      </c>
      <c r="J1085" s="524" t="s">
        <v>1645</v>
      </c>
      <c r="K1085" s="556"/>
      <c r="L1085" s="508" t="s">
        <v>144</v>
      </c>
      <c r="M1085" s="508" t="s">
        <v>3636</v>
      </c>
      <c r="N1085" s="545" t="s">
        <v>153</v>
      </c>
      <c r="O1085" s="508" t="s">
        <v>178</v>
      </c>
      <c r="P1085" s="519">
        <v>1</v>
      </c>
      <c r="Q1085" s="519">
        <v>0.8</v>
      </c>
      <c r="R1085" s="508" t="s">
        <v>775</v>
      </c>
      <c r="S1085" s="519"/>
      <c r="T1085" s="551" t="s">
        <v>172</v>
      </c>
      <c r="U1085" s="519"/>
      <c r="V1085" s="545"/>
      <c r="W1085" s="546">
        <v>52</v>
      </c>
      <c r="X1085" s="545"/>
      <c r="Y1085" s="519"/>
      <c r="Z1085" s="519"/>
      <c r="AA1085" s="545"/>
      <c r="AB1085" s="508" t="s">
        <v>166</v>
      </c>
      <c r="AC1085" s="545"/>
      <c r="AD1085" s="545"/>
      <c r="AE1085" s="545" t="s">
        <v>387</v>
      </c>
      <c r="AF1085" s="545" t="s">
        <v>371</v>
      </c>
      <c r="AG1085" s="545"/>
      <c r="AH1085" s="547"/>
      <c r="AI1085" s="547"/>
      <c r="AJ1085" s="547"/>
      <c r="AK1085" s="557"/>
      <c r="AL1085" s="557"/>
      <c r="AM1085" s="557"/>
      <c r="AN1085" s="545"/>
      <c r="AO1085" s="547"/>
    </row>
    <row r="1086" spans="2:41" ht="35.1" hidden="1" customHeight="1" x14ac:dyDescent="0.25">
      <c r="B1086" s="508">
        <v>1078</v>
      </c>
      <c r="C1086" s="560" t="s">
        <v>203</v>
      </c>
      <c r="D1086" s="548" t="s">
        <v>2951</v>
      </c>
      <c r="E1086" s="545"/>
      <c r="F1086" s="556"/>
      <c r="G1086" s="545"/>
      <c r="H1086" s="563" t="s">
        <v>2957</v>
      </c>
      <c r="I1086" s="513" t="s">
        <v>3810</v>
      </c>
      <c r="J1086" s="524" t="s">
        <v>1645</v>
      </c>
      <c r="K1086" s="556"/>
      <c r="L1086" s="508" t="s">
        <v>144</v>
      </c>
      <c r="M1086" s="508" t="s">
        <v>3636</v>
      </c>
      <c r="N1086" s="545" t="s">
        <v>605</v>
      </c>
      <c r="O1086" s="508" t="s">
        <v>178</v>
      </c>
      <c r="P1086" s="519">
        <v>1</v>
      </c>
      <c r="Q1086" s="519">
        <v>0.8</v>
      </c>
      <c r="R1086" s="508" t="s">
        <v>775</v>
      </c>
      <c r="S1086" s="519"/>
      <c r="T1086" s="551" t="s">
        <v>172</v>
      </c>
      <c r="U1086" s="519"/>
      <c r="V1086" s="545"/>
      <c r="W1086" s="546">
        <v>52</v>
      </c>
      <c r="X1086" s="545"/>
      <c r="Y1086" s="519"/>
      <c r="Z1086" s="519"/>
      <c r="AA1086" s="545"/>
      <c r="AB1086" s="508" t="s">
        <v>166</v>
      </c>
      <c r="AC1086" s="545"/>
      <c r="AD1086" s="545"/>
      <c r="AE1086" s="545" t="s">
        <v>387</v>
      </c>
      <c r="AF1086" s="545" t="s">
        <v>371</v>
      </c>
      <c r="AG1086" s="545"/>
      <c r="AH1086" s="547"/>
      <c r="AI1086" s="547"/>
      <c r="AJ1086" s="547"/>
      <c r="AK1086" s="557"/>
      <c r="AL1086" s="557"/>
      <c r="AM1086" s="557"/>
      <c r="AN1086" s="545"/>
      <c r="AO1086" s="547"/>
    </row>
    <row r="1087" spans="2:41" ht="35.1" hidden="1" customHeight="1" x14ac:dyDescent="0.25">
      <c r="B1087" s="508">
        <v>1079</v>
      </c>
      <c r="C1087" s="560" t="s">
        <v>203</v>
      </c>
      <c r="D1087" s="548" t="s">
        <v>2951</v>
      </c>
      <c r="E1087" s="516"/>
      <c r="F1087" s="511"/>
      <c r="G1087" s="508"/>
      <c r="H1087" s="544" t="s">
        <v>2958</v>
      </c>
      <c r="I1087" s="513" t="s">
        <v>3810</v>
      </c>
      <c r="J1087" s="524" t="s">
        <v>1645</v>
      </c>
      <c r="K1087" s="515"/>
      <c r="L1087" s="508" t="s">
        <v>144</v>
      </c>
      <c r="M1087" s="508" t="s">
        <v>3636</v>
      </c>
      <c r="N1087" s="545" t="s">
        <v>152</v>
      </c>
      <c r="O1087" s="508" t="s">
        <v>177</v>
      </c>
      <c r="P1087" s="519">
        <v>0.8</v>
      </c>
      <c r="Q1087" s="519">
        <v>0.7</v>
      </c>
      <c r="R1087" s="508"/>
      <c r="S1087" s="517"/>
      <c r="T1087" s="551" t="s">
        <v>172</v>
      </c>
      <c r="U1087" s="517"/>
      <c r="V1087" s="508"/>
      <c r="W1087" s="546">
        <v>44</v>
      </c>
      <c r="X1087" s="508"/>
      <c r="Y1087" s="517"/>
      <c r="Z1087" s="519"/>
      <c r="AA1087" s="508"/>
      <c r="AB1087" s="508" t="s">
        <v>166</v>
      </c>
      <c r="AC1087" s="508"/>
      <c r="AD1087" s="508"/>
      <c r="AE1087" s="508"/>
      <c r="AF1087" s="508"/>
      <c r="AG1087" s="508"/>
      <c r="AH1087" s="520"/>
      <c r="AI1087" s="520"/>
      <c r="AJ1087" s="520"/>
      <c r="AK1087" s="521"/>
      <c r="AL1087" s="521"/>
      <c r="AM1087" s="521"/>
      <c r="AN1087" s="508"/>
      <c r="AO1087" s="520"/>
    </row>
    <row r="1088" spans="2:41" ht="35.1" hidden="1" customHeight="1" x14ac:dyDescent="0.25">
      <c r="B1088" s="508">
        <v>1080</v>
      </c>
      <c r="C1088" s="560" t="s">
        <v>203</v>
      </c>
      <c r="D1088" s="548" t="s">
        <v>2951</v>
      </c>
      <c r="E1088" s="516"/>
      <c r="F1088" s="511"/>
      <c r="G1088" s="508"/>
      <c r="H1088" s="575" t="s">
        <v>2958</v>
      </c>
      <c r="I1088" s="513" t="s">
        <v>3810</v>
      </c>
      <c r="J1088" s="524" t="s">
        <v>1645</v>
      </c>
      <c r="K1088" s="515"/>
      <c r="L1088" s="508" t="s">
        <v>144</v>
      </c>
      <c r="M1088" s="508" t="s">
        <v>3636</v>
      </c>
      <c r="N1088" s="545" t="s">
        <v>153</v>
      </c>
      <c r="O1088" s="508" t="s">
        <v>178</v>
      </c>
      <c r="P1088" s="519">
        <v>1</v>
      </c>
      <c r="Q1088" s="519">
        <v>0.8</v>
      </c>
      <c r="R1088" s="508" t="s">
        <v>775</v>
      </c>
      <c r="S1088" s="517"/>
      <c r="T1088" s="551" t="s">
        <v>172</v>
      </c>
      <c r="U1088" s="517"/>
      <c r="V1088" s="508"/>
      <c r="W1088" s="546">
        <v>52</v>
      </c>
      <c r="X1088" s="508"/>
      <c r="Y1088" s="517"/>
      <c r="Z1088" s="519"/>
      <c r="AA1088" s="508"/>
      <c r="AB1088" s="508" t="s">
        <v>166</v>
      </c>
      <c r="AC1088" s="508"/>
      <c r="AD1088" s="508"/>
      <c r="AE1088" s="508"/>
      <c r="AF1088" s="508"/>
      <c r="AG1088" s="508"/>
      <c r="AH1088" s="520"/>
      <c r="AI1088" s="520"/>
      <c r="AJ1088" s="520"/>
      <c r="AK1088" s="521"/>
      <c r="AL1088" s="521"/>
      <c r="AM1088" s="521"/>
      <c r="AN1088" s="508"/>
      <c r="AO1088" s="520"/>
    </row>
    <row r="1089" spans="2:41" ht="35.1" hidden="1" customHeight="1" x14ac:dyDescent="0.25">
      <c r="B1089" s="508">
        <v>1081</v>
      </c>
      <c r="C1089" s="560" t="s">
        <v>203</v>
      </c>
      <c r="D1089" s="548" t="s">
        <v>2951</v>
      </c>
      <c r="E1089" s="516"/>
      <c r="F1089" s="511"/>
      <c r="G1089" s="508"/>
      <c r="H1089" s="575" t="s">
        <v>2958</v>
      </c>
      <c r="I1089" s="513" t="s">
        <v>3810</v>
      </c>
      <c r="J1089" s="524" t="s">
        <v>1645</v>
      </c>
      <c r="K1089" s="515"/>
      <c r="L1089" s="508" t="s">
        <v>144</v>
      </c>
      <c r="M1089" s="508" t="s">
        <v>3636</v>
      </c>
      <c r="N1089" s="545" t="s">
        <v>605</v>
      </c>
      <c r="O1089" s="508" t="s">
        <v>178</v>
      </c>
      <c r="P1089" s="519">
        <v>1</v>
      </c>
      <c r="Q1089" s="519">
        <v>0.8</v>
      </c>
      <c r="R1089" s="508" t="s">
        <v>775</v>
      </c>
      <c r="S1089" s="517"/>
      <c r="T1089" s="551" t="s">
        <v>172</v>
      </c>
      <c r="U1089" s="517"/>
      <c r="V1089" s="508"/>
      <c r="W1089" s="546">
        <v>52</v>
      </c>
      <c r="X1089" s="508"/>
      <c r="Y1089" s="517"/>
      <c r="Z1089" s="519"/>
      <c r="AA1089" s="508"/>
      <c r="AB1089" s="508" t="s">
        <v>166</v>
      </c>
      <c r="AC1089" s="508"/>
      <c r="AD1089" s="508"/>
      <c r="AE1089" s="508"/>
      <c r="AF1089" s="508"/>
      <c r="AG1089" s="508"/>
      <c r="AH1089" s="520"/>
      <c r="AI1089" s="520"/>
      <c r="AJ1089" s="520"/>
      <c r="AK1089" s="521"/>
      <c r="AL1089" s="521"/>
      <c r="AM1089" s="521"/>
      <c r="AN1089" s="508"/>
      <c r="AO1089" s="520"/>
    </row>
    <row r="1090" spans="2:41" ht="35.1" hidden="1" customHeight="1" x14ac:dyDescent="0.25">
      <c r="B1090" s="508">
        <v>1082</v>
      </c>
      <c r="C1090" s="560" t="s">
        <v>203</v>
      </c>
      <c r="D1090" s="523" t="s">
        <v>2953</v>
      </c>
      <c r="E1090" s="516"/>
      <c r="F1090" s="511"/>
      <c r="G1090" s="508"/>
      <c r="H1090" s="544" t="s">
        <v>2960</v>
      </c>
      <c r="I1090" s="513" t="s">
        <v>3810</v>
      </c>
      <c r="J1090" s="544" t="s">
        <v>1645</v>
      </c>
      <c r="K1090" s="515"/>
      <c r="L1090" s="508" t="s">
        <v>144</v>
      </c>
      <c r="M1090" s="508" t="s">
        <v>3636</v>
      </c>
      <c r="N1090" s="508" t="s">
        <v>152</v>
      </c>
      <c r="O1090" s="508" t="s">
        <v>179</v>
      </c>
      <c r="P1090" s="517">
        <v>1.3</v>
      </c>
      <c r="Q1090" s="517">
        <v>1.3</v>
      </c>
      <c r="R1090" s="508"/>
      <c r="S1090" s="517"/>
      <c r="T1090" s="551" t="s">
        <v>172</v>
      </c>
      <c r="U1090" s="517"/>
      <c r="V1090" s="508"/>
      <c r="W1090" s="518">
        <v>44</v>
      </c>
      <c r="X1090" s="508"/>
      <c r="Y1090" s="517"/>
      <c r="Z1090" s="519"/>
      <c r="AA1090" s="508"/>
      <c r="AB1090" s="508" t="s">
        <v>166</v>
      </c>
      <c r="AC1090" s="508"/>
      <c r="AD1090" s="508"/>
      <c r="AE1090" s="545"/>
      <c r="AF1090" s="508"/>
      <c r="AG1090" s="508"/>
      <c r="AH1090" s="520"/>
      <c r="AI1090" s="520"/>
      <c r="AJ1090" s="520"/>
      <c r="AK1090" s="521"/>
      <c r="AL1090" s="521"/>
      <c r="AM1090" s="521"/>
      <c r="AN1090" s="508"/>
      <c r="AO1090" s="520"/>
    </row>
    <row r="1091" spans="2:41" ht="35.1" hidden="1" customHeight="1" x14ac:dyDescent="0.25">
      <c r="B1091" s="508">
        <v>1083</v>
      </c>
      <c r="C1091" s="560" t="s">
        <v>203</v>
      </c>
      <c r="D1091" s="523" t="s">
        <v>2953</v>
      </c>
      <c r="E1091" s="516"/>
      <c r="F1091" s="511"/>
      <c r="G1091" s="508"/>
      <c r="H1091" s="544" t="s">
        <v>2961</v>
      </c>
      <c r="I1091" s="513" t="s">
        <v>3810</v>
      </c>
      <c r="J1091" s="544" t="s">
        <v>1645</v>
      </c>
      <c r="K1091" s="515"/>
      <c r="L1091" s="508" t="s">
        <v>144</v>
      </c>
      <c r="M1091" s="508" t="s">
        <v>3636</v>
      </c>
      <c r="N1091" s="508" t="s">
        <v>152</v>
      </c>
      <c r="O1091" s="508" t="s">
        <v>179</v>
      </c>
      <c r="P1091" s="517">
        <v>1.3</v>
      </c>
      <c r="Q1091" s="517">
        <v>1.3</v>
      </c>
      <c r="R1091" s="508"/>
      <c r="S1091" s="517"/>
      <c r="T1091" s="551" t="s">
        <v>172</v>
      </c>
      <c r="U1091" s="517"/>
      <c r="V1091" s="508"/>
      <c r="W1091" s="518">
        <v>44</v>
      </c>
      <c r="X1091" s="508"/>
      <c r="Y1091" s="517"/>
      <c r="Z1091" s="519"/>
      <c r="AA1091" s="508"/>
      <c r="AB1091" s="508" t="s">
        <v>166</v>
      </c>
      <c r="AC1091" s="508"/>
      <c r="AD1091" s="508"/>
      <c r="AE1091" s="545"/>
      <c r="AF1091" s="508"/>
      <c r="AG1091" s="508"/>
      <c r="AH1091" s="520"/>
      <c r="AI1091" s="520"/>
      <c r="AJ1091" s="520"/>
      <c r="AK1091" s="521"/>
      <c r="AL1091" s="521"/>
      <c r="AM1091" s="521"/>
      <c r="AN1091" s="508"/>
      <c r="AO1091" s="520"/>
    </row>
    <row r="1092" spans="2:41" ht="35.1" hidden="1" customHeight="1" x14ac:dyDescent="0.25">
      <c r="B1092" s="508">
        <v>1084</v>
      </c>
      <c r="C1092" s="549" t="s">
        <v>203</v>
      </c>
      <c r="D1092" s="523" t="s">
        <v>2983</v>
      </c>
      <c r="E1092" s="516"/>
      <c r="F1092" s="511"/>
      <c r="G1092" s="516"/>
      <c r="H1092" s="544" t="s">
        <v>2984</v>
      </c>
      <c r="I1092" s="513" t="s">
        <v>3810</v>
      </c>
      <c r="J1092" s="544" t="s">
        <v>1645</v>
      </c>
      <c r="K1092" s="515"/>
      <c r="L1092" s="508" t="s">
        <v>144</v>
      </c>
      <c r="M1092" s="508" t="s">
        <v>3636</v>
      </c>
      <c r="N1092" s="508" t="s">
        <v>154</v>
      </c>
      <c r="O1092" s="508" t="s">
        <v>179</v>
      </c>
      <c r="P1092" s="517">
        <v>1.3</v>
      </c>
      <c r="Q1092" s="517">
        <v>1.2</v>
      </c>
      <c r="R1092" s="508" t="s">
        <v>775</v>
      </c>
      <c r="S1092" s="517"/>
      <c r="T1092" s="508" t="s">
        <v>172</v>
      </c>
      <c r="U1092" s="517"/>
      <c r="V1092" s="508"/>
      <c r="W1092" s="518">
        <v>54</v>
      </c>
      <c r="X1092" s="508"/>
      <c r="Y1092" s="517"/>
      <c r="Z1092" s="519"/>
      <c r="AA1092" s="508"/>
      <c r="AB1092" s="508" t="s">
        <v>166</v>
      </c>
      <c r="AC1092" s="508"/>
      <c r="AD1092" s="508"/>
      <c r="AE1092" s="508"/>
      <c r="AF1092" s="508"/>
      <c r="AG1092" s="508"/>
      <c r="AH1092" s="520"/>
      <c r="AI1092" s="520"/>
      <c r="AJ1092" s="520"/>
      <c r="AK1092" s="521"/>
      <c r="AL1092" s="521"/>
      <c r="AM1092" s="521"/>
      <c r="AN1092" s="508"/>
      <c r="AO1092" s="520"/>
    </row>
    <row r="1093" spans="2:41" ht="35.1" hidden="1" customHeight="1" x14ac:dyDescent="0.25">
      <c r="B1093" s="508">
        <v>1085</v>
      </c>
      <c r="C1093" s="560" t="s">
        <v>203</v>
      </c>
      <c r="D1093" s="523" t="s">
        <v>2657</v>
      </c>
      <c r="E1093" s="544" t="s">
        <v>2663</v>
      </c>
      <c r="F1093" s="556"/>
      <c r="G1093" s="545"/>
      <c r="H1093" s="544" t="s">
        <v>2192</v>
      </c>
      <c r="I1093" s="513" t="s">
        <v>3810</v>
      </c>
      <c r="J1093" s="544" t="s">
        <v>1645</v>
      </c>
      <c r="K1093" s="556"/>
      <c r="L1093" s="508" t="s">
        <v>144</v>
      </c>
      <c r="M1093" s="508" t="s">
        <v>3636</v>
      </c>
      <c r="N1093" s="545" t="s">
        <v>152</v>
      </c>
      <c r="O1093" s="508" t="s">
        <v>178</v>
      </c>
      <c r="P1093" s="519">
        <v>0.9</v>
      </c>
      <c r="Q1093" s="519">
        <v>0.8</v>
      </c>
      <c r="R1093" s="508"/>
      <c r="S1093" s="519"/>
      <c r="T1093" s="551" t="s">
        <v>172</v>
      </c>
      <c r="U1093" s="517">
        <v>1</v>
      </c>
      <c r="V1093" s="508">
        <v>30</v>
      </c>
      <c r="W1093" s="518">
        <v>48</v>
      </c>
      <c r="X1093" s="545"/>
      <c r="Y1093" s="519"/>
      <c r="Z1093" s="519"/>
      <c r="AA1093" s="545"/>
      <c r="AB1093" s="508" t="s">
        <v>166</v>
      </c>
      <c r="AC1093" s="545"/>
      <c r="AD1093" s="545"/>
      <c r="AE1093" s="545" t="s">
        <v>387</v>
      </c>
      <c r="AF1093" s="545"/>
      <c r="AG1093" s="545"/>
      <c r="AH1093" s="547"/>
      <c r="AI1093" s="547"/>
      <c r="AJ1093" s="547"/>
      <c r="AK1093" s="557"/>
      <c r="AL1093" s="557"/>
      <c r="AM1093" s="557"/>
      <c r="AN1093" s="508" t="s">
        <v>447</v>
      </c>
      <c r="AO1093" s="547"/>
    </row>
    <row r="1094" spans="2:41" ht="35.1" hidden="1" customHeight="1" x14ac:dyDescent="0.25">
      <c r="B1094" s="508">
        <v>1086</v>
      </c>
      <c r="C1094" s="560" t="s">
        <v>203</v>
      </c>
      <c r="D1094" s="523" t="s">
        <v>2657</v>
      </c>
      <c r="E1094" s="544" t="s">
        <v>2663</v>
      </c>
      <c r="F1094" s="556"/>
      <c r="G1094" s="545"/>
      <c r="H1094" s="544" t="s">
        <v>2192</v>
      </c>
      <c r="I1094" s="513" t="s">
        <v>3810</v>
      </c>
      <c r="J1094" s="524" t="s">
        <v>1645</v>
      </c>
      <c r="K1094" s="556"/>
      <c r="L1094" s="508" t="s">
        <v>144</v>
      </c>
      <c r="M1094" s="508" t="s">
        <v>3636</v>
      </c>
      <c r="N1094" s="545" t="s">
        <v>153</v>
      </c>
      <c r="O1094" s="508" t="s">
        <v>178</v>
      </c>
      <c r="P1094" s="519">
        <v>1</v>
      </c>
      <c r="Q1094" s="519">
        <v>0.8</v>
      </c>
      <c r="R1094" s="508" t="s">
        <v>776</v>
      </c>
      <c r="S1094" s="519">
        <v>2.2000000000000002</v>
      </c>
      <c r="T1094" s="551" t="s">
        <v>172</v>
      </c>
      <c r="U1094" s="517">
        <v>1</v>
      </c>
      <c r="V1094" s="508">
        <v>30</v>
      </c>
      <c r="W1094" s="518">
        <v>48</v>
      </c>
      <c r="X1094" s="545"/>
      <c r="Y1094" s="519"/>
      <c r="Z1094" s="519"/>
      <c r="AA1094" s="545"/>
      <c r="AB1094" s="508" t="s">
        <v>166</v>
      </c>
      <c r="AC1094" s="545"/>
      <c r="AD1094" s="545"/>
      <c r="AE1094" s="545" t="s">
        <v>387</v>
      </c>
      <c r="AF1094" s="545"/>
      <c r="AG1094" s="545"/>
      <c r="AH1094" s="547"/>
      <c r="AI1094" s="547"/>
      <c r="AJ1094" s="547"/>
      <c r="AK1094" s="557"/>
      <c r="AL1094" s="557"/>
      <c r="AM1094" s="557"/>
      <c r="AN1094" s="508" t="s">
        <v>447</v>
      </c>
      <c r="AO1094" s="547"/>
    </row>
    <row r="1095" spans="2:41" ht="35.1" hidden="1" customHeight="1" x14ac:dyDescent="0.25">
      <c r="B1095" s="508">
        <v>1087</v>
      </c>
      <c r="C1095" s="560" t="s">
        <v>203</v>
      </c>
      <c r="D1095" s="523" t="s">
        <v>2657</v>
      </c>
      <c r="E1095" s="544" t="s">
        <v>2663</v>
      </c>
      <c r="F1095" s="556"/>
      <c r="G1095" s="545"/>
      <c r="H1095" s="544" t="s">
        <v>2192</v>
      </c>
      <c r="I1095" s="513" t="s">
        <v>3810</v>
      </c>
      <c r="J1095" s="524" t="s">
        <v>1645</v>
      </c>
      <c r="K1095" s="556"/>
      <c r="L1095" s="508" t="s">
        <v>144</v>
      </c>
      <c r="M1095" s="508" t="s">
        <v>3636</v>
      </c>
      <c r="N1095" s="545" t="s">
        <v>605</v>
      </c>
      <c r="O1095" s="508" t="s">
        <v>178</v>
      </c>
      <c r="P1095" s="519">
        <v>1</v>
      </c>
      <c r="Q1095" s="519">
        <v>0.8</v>
      </c>
      <c r="R1095" s="508" t="s">
        <v>776</v>
      </c>
      <c r="S1095" s="519">
        <v>2.2000000000000002</v>
      </c>
      <c r="T1095" s="551" t="s">
        <v>172</v>
      </c>
      <c r="U1095" s="517">
        <v>1</v>
      </c>
      <c r="V1095" s="508">
        <v>30</v>
      </c>
      <c r="W1095" s="518">
        <v>48</v>
      </c>
      <c r="X1095" s="545"/>
      <c r="Y1095" s="519"/>
      <c r="Z1095" s="519"/>
      <c r="AA1095" s="545"/>
      <c r="AB1095" s="508" t="s">
        <v>166</v>
      </c>
      <c r="AC1095" s="545"/>
      <c r="AD1095" s="545"/>
      <c r="AE1095" s="545" t="s">
        <v>387</v>
      </c>
      <c r="AF1095" s="545"/>
      <c r="AG1095" s="545"/>
      <c r="AH1095" s="547"/>
      <c r="AI1095" s="547"/>
      <c r="AJ1095" s="547"/>
      <c r="AK1095" s="557"/>
      <c r="AL1095" s="557"/>
      <c r="AM1095" s="557"/>
      <c r="AN1095" s="508" t="s">
        <v>447</v>
      </c>
      <c r="AO1095" s="547"/>
    </row>
    <row r="1096" spans="2:41" ht="35.1" hidden="1" customHeight="1" x14ac:dyDescent="0.25">
      <c r="B1096" s="508">
        <v>1088</v>
      </c>
      <c r="C1096" s="560" t="s">
        <v>203</v>
      </c>
      <c r="D1096" s="523" t="s">
        <v>2658</v>
      </c>
      <c r="E1096" s="544" t="s">
        <v>2665</v>
      </c>
      <c r="F1096" s="556"/>
      <c r="G1096" s="545"/>
      <c r="H1096" s="544" t="s">
        <v>2194</v>
      </c>
      <c r="I1096" s="513" t="s">
        <v>3810</v>
      </c>
      <c r="J1096" s="544" t="s">
        <v>1645</v>
      </c>
      <c r="K1096" s="556"/>
      <c r="L1096" s="508" t="s">
        <v>144</v>
      </c>
      <c r="M1096" s="508" t="s">
        <v>3636</v>
      </c>
      <c r="N1096" s="545" t="s">
        <v>152</v>
      </c>
      <c r="O1096" s="508" t="s">
        <v>180</v>
      </c>
      <c r="P1096" s="519">
        <v>1.7</v>
      </c>
      <c r="Q1096" s="519">
        <v>1.6</v>
      </c>
      <c r="R1096" s="508"/>
      <c r="S1096" s="519"/>
      <c r="T1096" s="551" t="s">
        <v>172</v>
      </c>
      <c r="U1096" s="517">
        <v>1</v>
      </c>
      <c r="V1096" s="508">
        <v>30</v>
      </c>
      <c r="W1096" s="518">
        <v>48</v>
      </c>
      <c r="X1096" s="545"/>
      <c r="Y1096" s="519"/>
      <c r="Z1096" s="519"/>
      <c r="AA1096" s="545"/>
      <c r="AB1096" s="508" t="s">
        <v>166</v>
      </c>
      <c r="AC1096" s="545"/>
      <c r="AD1096" s="545"/>
      <c r="AE1096" s="545" t="s">
        <v>387</v>
      </c>
      <c r="AF1096" s="545"/>
      <c r="AG1096" s="545"/>
      <c r="AH1096" s="547"/>
      <c r="AI1096" s="547"/>
      <c r="AJ1096" s="547"/>
      <c r="AK1096" s="557"/>
      <c r="AL1096" s="557"/>
      <c r="AM1096" s="557"/>
      <c r="AN1096" s="508" t="s">
        <v>447</v>
      </c>
      <c r="AO1096" s="547"/>
    </row>
    <row r="1097" spans="2:41" ht="35.1" hidden="1" customHeight="1" x14ac:dyDescent="0.25">
      <c r="B1097" s="508">
        <v>1089</v>
      </c>
      <c r="C1097" s="560" t="s">
        <v>203</v>
      </c>
      <c r="D1097" s="523" t="s">
        <v>2659</v>
      </c>
      <c r="E1097" s="544" t="s">
        <v>2664</v>
      </c>
      <c r="F1097" s="556"/>
      <c r="G1097" s="545"/>
      <c r="H1097" s="544" t="s">
        <v>2196</v>
      </c>
      <c r="I1097" s="513" t="s">
        <v>3810</v>
      </c>
      <c r="J1097" s="544" t="s">
        <v>1645</v>
      </c>
      <c r="K1097" s="556"/>
      <c r="L1097" s="508" t="s">
        <v>144</v>
      </c>
      <c r="M1097" s="508" t="s">
        <v>3636</v>
      </c>
      <c r="N1097" s="545" t="s">
        <v>152</v>
      </c>
      <c r="O1097" s="508" t="s">
        <v>178</v>
      </c>
      <c r="P1097" s="517">
        <v>1</v>
      </c>
      <c r="Q1097" s="519">
        <v>0.9</v>
      </c>
      <c r="R1097" s="508"/>
      <c r="S1097" s="519"/>
      <c r="T1097" s="551" t="s">
        <v>172</v>
      </c>
      <c r="U1097" s="517">
        <v>1</v>
      </c>
      <c r="V1097" s="508">
        <v>30</v>
      </c>
      <c r="W1097" s="518">
        <v>48</v>
      </c>
      <c r="X1097" s="545"/>
      <c r="Y1097" s="519"/>
      <c r="Z1097" s="519"/>
      <c r="AA1097" s="545"/>
      <c r="AB1097" s="508" t="s">
        <v>166</v>
      </c>
      <c r="AC1097" s="545"/>
      <c r="AD1097" s="545"/>
      <c r="AE1097" s="545" t="s">
        <v>387</v>
      </c>
      <c r="AF1097" s="545"/>
      <c r="AG1097" s="545"/>
      <c r="AH1097" s="547"/>
      <c r="AI1097" s="547"/>
      <c r="AJ1097" s="547"/>
      <c r="AK1097" s="557"/>
      <c r="AL1097" s="557"/>
      <c r="AM1097" s="557"/>
      <c r="AN1097" s="508" t="s">
        <v>447</v>
      </c>
      <c r="AO1097" s="547"/>
    </row>
    <row r="1098" spans="2:41" ht="35.1" hidden="1" customHeight="1" x14ac:dyDescent="0.25">
      <c r="B1098" s="508">
        <v>1090</v>
      </c>
      <c r="C1098" s="560" t="s">
        <v>203</v>
      </c>
      <c r="D1098" s="523" t="s">
        <v>2659</v>
      </c>
      <c r="E1098" s="544" t="s">
        <v>2664</v>
      </c>
      <c r="F1098" s="556"/>
      <c r="G1098" s="545"/>
      <c r="H1098" s="544" t="s">
        <v>2196</v>
      </c>
      <c r="I1098" s="513" t="s">
        <v>3810</v>
      </c>
      <c r="J1098" s="544" t="s">
        <v>1645</v>
      </c>
      <c r="K1098" s="556"/>
      <c r="L1098" s="508" t="s">
        <v>144</v>
      </c>
      <c r="M1098" s="508" t="s">
        <v>3636</v>
      </c>
      <c r="N1098" s="545" t="s">
        <v>153</v>
      </c>
      <c r="O1098" s="508" t="s">
        <v>179</v>
      </c>
      <c r="P1098" s="519">
        <v>1.3</v>
      </c>
      <c r="Q1098" s="519">
        <v>1.2</v>
      </c>
      <c r="R1098" s="508" t="s">
        <v>795</v>
      </c>
      <c r="S1098" s="517">
        <v>2.1</v>
      </c>
      <c r="T1098" s="551" t="s">
        <v>172</v>
      </c>
      <c r="U1098" s="517">
        <v>1</v>
      </c>
      <c r="V1098" s="508">
        <v>30</v>
      </c>
      <c r="W1098" s="518">
        <v>48</v>
      </c>
      <c r="X1098" s="545"/>
      <c r="Y1098" s="519"/>
      <c r="Z1098" s="519"/>
      <c r="AA1098" s="545"/>
      <c r="AB1098" s="508" t="s">
        <v>166</v>
      </c>
      <c r="AC1098" s="545"/>
      <c r="AD1098" s="545"/>
      <c r="AE1098" s="545" t="s">
        <v>387</v>
      </c>
      <c r="AF1098" s="545"/>
      <c r="AG1098" s="545"/>
      <c r="AH1098" s="547"/>
      <c r="AI1098" s="547"/>
      <c r="AJ1098" s="547"/>
      <c r="AK1098" s="557"/>
      <c r="AL1098" s="557"/>
      <c r="AM1098" s="557"/>
      <c r="AN1098" s="508" t="s">
        <v>447</v>
      </c>
      <c r="AO1098" s="547"/>
    </row>
    <row r="1099" spans="2:41" ht="35.1" hidden="1" customHeight="1" x14ac:dyDescent="0.25">
      <c r="B1099" s="508">
        <v>1091</v>
      </c>
      <c r="C1099" s="560" t="s">
        <v>203</v>
      </c>
      <c r="D1099" s="523" t="s">
        <v>2659</v>
      </c>
      <c r="E1099" s="544" t="s">
        <v>2664</v>
      </c>
      <c r="F1099" s="556"/>
      <c r="G1099" s="545"/>
      <c r="H1099" s="544" t="s">
        <v>2196</v>
      </c>
      <c r="I1099" s="513" t="s">
        <v>3810</v>
      </c>
      <c r="J1099" s="544" t="s">
        <v>1645</v>
      </c>
      <c r="K1099" s="556"/>
      <c r="L1099" s="508" t="s">
        <v>144</v>
      </c>
      <c r="M1099" s="508" t="s">
        <v>3636</v>
      </c>
      <c r="N1099" s="545" t="s">
        <v>605</v>
      </c>
      <c r="O1099" s="508" t="s">
        <v>179</v>
      </c>
      <c r="P1099" s="519">
        <v>1.3</v>
      </c>
      <c r="Q1099" s="519">
        <v>1.2</v>
      </c>
      <c r="R1099" s="508" t="s">
        <v>795</v>
      </c>
      <c r="S1099" s="517">
        <v>2.1</v>
      </c>
      <c r="T1099" s="551" t="s">
        <v>172</v>
      </c>
      <c r="U1099" s="517">
        <v>1</v>
      </c>
      <c r="V1099" s="508">
        <v>30</v>
      </c>
      <c r="W1099" s="518">
        <v>48</v>
      </c>
      <c r="X1099" s="545"/>
      <c r="Y1099" s="519"/>
      <c r="Z1099" s="519"/>
      <c r="AA1099" s="545"/>
      <c r="AB1099" s="508" t="s">
        <v>166</v>
      </c>
      <c r="AC1099" s="545"/>
      <c r="AD1099" s="545"/>
      <c r="AE1099" s="545" t="s">
        <v>387</v>
      </c>
      <c r="AF1099" s="545"/>
      <c r="AG1099" s="545"/>
      <c r="AH1099" s="547"/>
      <c r="AI1099" s="547"/>
      <c r="AJ1099" s="547"/>
      <c r="AK1099" s="557"/>
      <c r="AL1099" s="557"/>
      <c r="AM1099" s="557"/>
      <c r="AN1099" s="508" t="s">
        <v>447</v>
      </c>
      <c r="AO1099" s="547"/>
    </row>
    <row r="1100" spans="2:41" ht="35.1" hidden="1" customHeight="1" x14ac:dyDescent="0.25">
      <c r="B1100" s="508">
        <v>1092</v>
      </c>
      <c r="C1100" s="549" t="s">
        <v>203</v>
      </c>
      <c r="D1100" s="523" t="s">
        <v>2981</v>
      </c>
      <c r="E1100" s="516"/>
      <c r="F1100" s="511"/>
      <c r="G1100" s="516"/>
      <c r="H1100" s="544" t="s">
        <v>2982</v>
      </c>
      <c r="I1100" s="513" t="s">
        <v>3810</v>
      </c>
      <c r="J1100" s="544" t="s">
        <v>1645</v>
      </c>
      <c r="K1100" s="515"/>
      <c r="L1100" s="508" t="s">
        <v>144</v>
      </c>
      <c r="M1100" s="508" t="s">
        <v>3636</v>
      </c>
      <c r="N1100" s="508" t="s">
        <v>154</v>
      </c>
      <c r="O1100" s="508" t="s">
        <v>177</v>
      </c>
      <c r="P1100" s="517">
        <v>0.8</v>
      </c>
      <c r="Q1100" s="517">
        <v>0.7</v>
      </c>
      <c r="R1100" s="508" t="s">
        <v>772</v>
      </c>
      <c r="S1100" s="517"/>
      <c r="T1100" s="508" t="s">
        <v>173</v>
      </c>
      <c r="U1100" s="517"/>
      <c r="V1100" s="508"/>
      <c r="W1100" s="518">
        <v>54</v>
      </c>
      <c r="X1100" s="508"/>
      <c r="Y1100" s="517"/>
      <c r="Z1100" s="519"/>
      <c r="AA1100" s="508"/>
      <c r="AB1100" s="508" t="s">
        <v>166</v>
      </c>
      <c r="AC1100" s="508"/>
      <c r="AD1100" s="508"/>
      <c r="AE1100" s="508"/>
      <c r="AF1100" s="508"/>
      <c r="AG1100" s="508"/>
      <c r="AH1100" s="520"/>
      <c r="AI1100" s="520"/>
      <c r="AJ1100" s="520"/>
      <c r="AK1100" s="521"/>
      <c r="AL1100" s="521"/>
      <c r="AM1100" s="521"/>
      <c r="AN1100" s="508"/>
      <c r="AO1100" s="520"/>
    </row>
    <row r="1101" spans="2:41" ht="35.1" hidden="1" customHeight="1" x14ac:dyDescent="0.25">
      <c r="B1101" s="508">
        <v>1093</v>
      </c>
      <c r="C1101" s="549" t="s">
        <v>203</v>
      </c>
      <c r="D1101" s="523" t="s">
        <v>1062</v>
      </c>
      <c r="E1101" s="544" t="s">
        <v>2673</v>
      </c>
      <c r="F1101" s="511"/>
      <c r="G1101" s="516"/>
      <c r="H1101" s="544" t="s">
        <v>217</v>
      </c>
      <c r="I1101" s="513" t="s">
        <v>3810</v>
      </c>
      <c r="J1101" s="544" t="s">
        <v>1645</v>
      </c>
      <c r="K1101" s="515"/>
      <c r="L1101" s="508" t="s">
        <v>144</v>
      </c>
      <c r="M1101" s="508" t="s">
        <v>3636</v>
      </c>
      <c r="N1101" s="508" t="s">
        <v>152</v>
      </c>
      <c r="O1101" s="545" t="s">
        <v>180</v>
      </c>
      <c r="P1101" s="517">
        <v>1.7</v>
      </c>
      <c r="Q1101" s="517">
        <v>1.6</v>
      </c>
      <c r="R1101" s="508"/>
      <c r="S1101" s="517"/>
      <c r="T1101" s="545" t="s">
        <v>172</v>
      </c>
      <c r="U1101" s="517">
        <v>0.6</v>
      </c>
      <c r="V1101" s="508">
        <v>20</v>
      </c>
      <c r="W1101" s="518">
        <v>60</v>
      </c>
      <c r="X1101" s="508"/>
      <c r="Y1101" s="517"/>
      <c r="Z1101" s="519"/>
      <c r="AA1101" s="508"/>
      <c r="AB1101" s="545" t="s">
        <v>166</v>
      </c>
      <c r="AC1101" s="508" t="s">
        <v>172</v>
      </c>
      <c r="AD1101" s="508"/>
      <c r="AE1101" s="545" t="s">
        <v>380</v>
      </c>
      <c r="AF1101" s="508"/>
      <c r="AG1101" s="545" t="s">
        <v>380</v>
      </c>
      <c r="AH1101" s="520"/>
      <c r="AI1101" s="520"/>
      <c r="AJ1101" s="520"/>
      <c r="AK1101" s="521"/>
      <c r="AL1101" s="521"/>
      <c r="AM1101" s="521"/>
      <c r="AN1101" s="545" t="s">
        <v>447</v>
      </c>
      <c r="AO1101" s="520"/>
    </row>
    <row r="1102" spans="2:41" ht="35.1" hidden="1" customHeight="1" x14ac:dyDescent="0.25">
      <c r="B1102" s="508">
        <v>1094</v>
      </c>
      <c r="C1102" s="560" t="s">
        <v>203</v>
      </c>
      <c r="D1102" s="523" t="s">
        <v>1058</v>
      </c>
      <c r="E1102" s="544" t="s">
        <v>2670</v>
      </c>
      <c r="F1102" s="556"/>
      <c r="G1102" s="545"/>
      <c r="H1102" s="544" t="s">
        <v>1059</v>
      </c>
      <c r="I1102" s="513" t="s">
        <v>3810</v>
      </c>
      <c r="J1102" s="544" t="s">
        <v>1645</v>
      </c>
      <c r="K1102" s="556" t="s">
        <v>212</v>
      </c>
      <c r="L1102" s="545" t="s">
        <v>144</v>
      </c>
      <c r="M1102" s="508" t="s">
        <v>3636</v>
      </c>
      <c r="N1102" s="545" t="s">
        <v>152</v>
      </c>
      <c r="O1102" s="508" t="s">
        <v>179</v>
      </c>
      <c r="P1102" s="517">
        <v>1.3</v>
      </c>
      <c r="Q1102" s="519">
        <v>1.3</v>
      </c>
      <c r="R1102" s="508"/>
      <c r="S1102" s="519"/>
      <c r="T1102" s="545" t="s">
        <v>172</v>
      </c>
      <c r="U1102" s="519"/>
      <c r="V1102" s="545"/>
      <c r="W1102" s="546">
        <v>60</v>
      </c>
      <c r="X1102" s="545"/>
      <c r="Y1102" s="519"/>
      <c r="Z1102" s="519"/>
      <c r="AA1102" s="545">
        <v>2000</v>
      </c>
      <c r="AB1102" s="545" t="s">
        <v>166</v>
      </c>
      <c r="AC1102" s="508" t="s">
        <v>172</v>
      </c>
      <c r="AD1102" s="545">
        <v>3</v>
      </c>
      <c r="AE1102" s="545" t="s">
        <v>380</v>
      </c>
      <c r="AF1102" s="545" t="s">
        <v>372</v>
      </c>
      <c r="AG1102" s="545"/>
      <c r="AH1102" s="547">
        <v>100</v>
      </c>
      <c r="AI1102" s="547">
        <v>55</v>
      </c>
      <c r="AJ1102" s="547">
        <v>4.2</v>
      </c>
      <c r="AK1102" s="557">
        <v>1900</v>
      </c>
      <c r="AL1102" s="557">
        <v>750</v>
      </c>
      <c r="AM1102" s="557">
        <v>190</v>
      </c>
      <c r="AN1102" s="545" t="s">
        <v>447</v>
      </c>
      <c r="AO1102" s="547"/>
    </row>
    <row r="1103" spans="2:41" ht="35.1" hidden="1" customHeight="1" x14ac:dyDescent="0.25">
      <c r="B1103" s="508">
        <v>1095</v>
      </c>
      <c r="C1103" s="560" t="s">
        <v>203</v>
      </c>
      <c r="D1103" s="523" t="s">
        <v>1061</v>
      </c>
      <c r="E1103" s="544" t="s">
        <v>2671</v>
      </c>
      <c r="F1103" s="556"/>
      <c r="G1103" s="545"/>
      <c r="H1103" s="544" t="s">
        <v>1060</v>
      </c>
      <c r="I1103" s="513" t="s">
        <v>3810</v>
      </c>
      <c r="J1103" s="544" t="s">
        <v>1645</v>
      </c>
      <c r="K1103" s="556" t="s">
        <v>212</v>
      </c>
      <c r="L1103" s="545" t="s">
        <v>144</v>
      </c>
      <c r="M1103" s="508" t="s">
        <v>3636</v>
      </c>
      <c r="N1103" s="545" t="s">
        <v>152</v>
      </c>
      <c r="O1103" s="545" t="s">
        <v>180</v>
      </c>
      <c r="P1103" s="517">
        <v>1.6</v>
      </c>
      <c r="Q1103" s="517">
        <v>1.6</v>
      </c>
      <c r="R1103" s="508"/>
      <c r="S1103" s="519"/>
      <c r="T1103" s="545" t="s">
        <v>172</v>
      </c>
      <c r="U1103" s="519"/>
      <c r="V1103" s="545"/>
      <c r="W1103" s="546">
        <v>60</v>
      </c>
      <c r="X1103" s="545"/>
      <c r="Y1103" s="519"/>
      <c r="Z1103" s="519"/>
      <c r="AA1103" s="545">
        <v>2000</v>
      </c>
      <c r="AB1103" s="545" t="s">
        <v>166</v>
      </c>
      <c r="AC1103" s="545" t="s">
        <v>173</v>
      </c>
      <c r="AD1103" s="545">
        <v>3</v>
      </c>
      <c r="AE1103" s="545" t="s">
        <v>380</v>
      </c>
      <c r="AF1103" s="545" t="s">
        <v>372</v>
      </c>
      <c r="AG1103" s="545" t="s">
        <v>380</v>
      </c>
      <c r="AH1103" s="547">
        <v>100</v>
      </c>
      <c r="AI1103" s="547">
        <v>55</v>
      </c>
      <c r="AJ1103" s="547">
        <v>4.2</v>
      </c>
      <c r="AK1103" s="557">
        <v>1900</v>
      </c>
      <c r="AL1103" s="557">
        <v>750</v>
      </c>
      <c r="AM1103" s="557">
        <v>185</v>
      </c>
      <c r="AN1103" s="545" t="s">
        <v>447</v>
      </c>
      <c r="AO1103" s="547"/>
    </row>
    <row r="1104" spans="2:41" ht="35.1" hidden="1" customHeight="1" x14ac:dyDescent="0.25">
      <c r="B1104" s="508">
        <v>1096</v>
      </c>
      <c r="C1104" s="560" t="s">
        <v>203</v>
      </c>
      <c r="D1104" s="523" t="s">
        <v>1063</v>
      </c>
      <c r="E1104" s="545"/>
      <c r="F1104" s="556"/>
      <c r="G1104" s="545"/>
      <c r="H1104" s="545" t="s">
        <v>2955</v>
      </c>
      <c r="I1104" s="513" t="s">
        <v>3810</v>
      </c>
      <c r="J1104" s="516" t="s">
        <v>1645</v>
      </c>
      <c r="K1104" s="556"/>
      <c r="L1104" s="545" t="s">
        <v>144</v>
      </c>
      <c r="M1104" s="508" t="s">
        <v>3636</v>
      </c>
      <c r="N1104" s="545" t="s">
        <v>152</v>
      </c>
      <c r="O1104" s="545" t="s">
        <v>181</v>
      </c>
      <c r="P1104" s="519"/>
      <c r="Q1104" s="519">
        <v>1.7</v>
      </c>
      <c r="R1104" s="508"/>
      <c r="S1104" s="519"/>
      <c r="T1104" s="545" t="s">
        <v>172</v>
      </c>
      <c r="U1104" s="519">
        <v>0.8</v>
      </c>
      <c r="V1104" s="545">
        <v>26</v>
      </c>
      <c r="W1104" s="518">
        <v>60</v>
      </c>
      <c r="X1104" s="545"/>
      <c r="Y1104" s="519"/>
      <c r="Z1104" s="519"/>
      <c r="AA1104" s="545"/>
      <c r="AB1104" s="545" t="s">
        <v>166</v>
      </c>
      <c r="AC1104" s="545"/>
      <c r="AD1104" s="545"/>
      <c r="AE1104" s="545" t="s">
        <v>380</v>
      </c>
      <c r="AF1104" s="545"/>
      <c r="AG1104" s="545" t="s">
        <v>380</v>
      </c>
      <c r="AH1104" s="547"/>
      <c r="AI1104" s="547"/>
      <c r="AJ1104" s="547"/>
      <c r="AK1104" s="557"/>
      <c r="AL1104" s="557"/>
      <c r="AM1104" s="557"/>
      <c r="AN1104" s="508" t="s">
        <v>949</v>
      </c>
      <c r="AO1104" s="547"/>
    </row>
    <row r="1105" spans="2:41" ht="35.1" hidden="1" customHeight="1" x14ac:dyDescent="0.25">
      <c r="B1105" s="508">
        <v>1097</v>
      </c>
      <c r="C1105" s="549" t="s">
        <v>203</v>
      </c>
      <c r="D1105" s="523" t="s">
        <v>2708</v>
      </c>
      <c r="E1105" s="544" t="s">
        <v>2674</v>
      </c>
      <c r="F1105" s="556"/>
      <c r="G1105" s="545"/>
      <c r="H1105" s="544" t="s">
        <v>2954</v>
      </c>
      <c r="I1105" s="513" t="s">
        <v>3810</v>
      </c>
      <c r="J1105" s="544" t="s">
        <v>1645</v>
      </c>
      <c r="K1105" s="556"/>
      <c r="L1105" s="508" t="s">
        <v>144</v>
      </c>
      <c r="M1105" s="508" t="s">
        <v>3636</v>
      </c>
      <c r="N1105" s="545" t="s">
        <v>152</v>
      </c>
      <c r="O1105" s="508" t="s">
        <v>180</v>
      </c>
      <c r="P1105" s="517">
        <v>1.7</v>
      </c>
      <c r="Q1105" s="519">
        <v>1.5</v>
      </c>
      <c r="R1105" s="508"/>
      <c r="S1105" s="519"/>
      <c r="T1105" s="551" t="s">
        <v>172</v>
      </c>
      <c r="U1105" s="519">
        <v>0.8</v>
      </c>
      <c r="V1105" s="545">
        <v>26</v>
      </c>
      <c r="W1105" s="546">
        <v>60</v>
      </c>
      <c r="X1105" s="545"/>
      <c r="Y1105" s="519"/>
      <c r="Z1105" s="519"/>
      <c r="AA1105" s="545"/>
      <c r="AB1105" s="545" t="s">
        <v>166</v>
      </c>
      <c r="AC1105" s="545"/>
      <c r="AD1105" s="545"/>
      <c r="AE1105" s="545"/>
      <c r="AF1105" s="545"/>
      <c r="AG1105" s="545"/>
      <c r="AH1105" s="547"/>
      <c r="AI1105" s="547"/>
      <c r="AJ1105" s="547"/>
      <c r="AK1105" s="557"/>
      <c r="AL1105" s="557"/>
      <c r="AM1105" s="557"/>
      <c r="AN1105" s="508" t="s">
        <v>949</v>
      </c>
      <c r="AO1105" s="547"/>
    </row>
    <row r="1106" spans="2:41" ht="35.1" hidden="1" customHeight="1" x14ac:dyDescent="0.25">
      <c r="B1106" s="508">
        <v>1098</v>
      </c>
      <c r="C1106" s="560" t="s">
        <v>203</v>
      </c>
      <c r="D1106" s="523" t="s">
        <v>1054</v>
      </c>
      <c r="E1106" s="544" t="s">
        <v>2668</v>
      </c>
      <c r="F1106" s="556"/>
      <c r="G1106" s="545"/>
      <c r="H1106" s="544" t="s">
        <v>2971</v>
      </c>
      <c r="I1106" s="513" t="s">
        <v>3810</v>
      </c>
      <c r="J1106" s="544" t="s">
        <v>1645</v>
      </c>
      <c r="K1106" s="556"/>
      <c r="L1106" s="545" t="s">
        <v>144</v>
      </c>
      <c r="M1106" s="508" t="s">
        <v>3636</v>
      </c>
      <c r="N1106" s="545" t="s">
        <v>153</v>
      </c>
      <c r="O1106" s="508" t="s">
        <v>180</v>
      </c>
      <c r="P1106" s="517">
        <v>1.7</v>
      </c>
      <c r="Q1106" s="517">
        <v>1.3</v>
      </c>
      <c r="R1106" s="508"/>
      <c r="S1106" s="519"/>
      <c r="T1106" s="551" t="s">
        <v>172</v>
      </c>
      <c r="U1106" s="519">
        <v>1</v>
      </c>
      <c r="V1106" s="545">
        <v>19</v>
      </c>
      <c r="W1106" s="546">
        <v>60</v>
      </c>
      <c r="X1106" s="545"/>
      <c r="Y1106" s="519"/>
      <c r="Z1106" s="519"/>
      <c r="AA1106" s="545">
        <v>2000</v>
      </c>
      <c r="AB1106" s="545" t="s">
        <v>166</v>
      </c>
      <c r="AC1106" s="508" t="s">
        <v>172</v>
      </c>
      <c r="AD1106" s="545">
        <v>3</v>
      </c>
      <c r="AE1106" s="545" t="s">
        <v>380</v>
      </c>
      <c r="AF1106" s="545" t="s">
        <v>372</v>
      </c>
      <c r="AG1106" s="545" t="s">
        <v>380</v>
      </c>
      <c r="AH1106" s="547">
        <v>100</v>
      </c>
      <c r="AI1106" s="547">
        <v>55</v>
      </c>
      <c r="AJ1106" s="547">
        <v>4.2</v>
      </c>
      <c r="AK1106" s="557">
        <v>1900</v>
      </c>
      <c r="AL1106" s="557">
        <v>750</v>
      </c>
      <c r="AM1106" s="557">
        <v>500</v>
      </c>
      <c r="AN1106" s="545" t="s">
        <v>447</v>
      </c>
      <c r="AO1106" s="547"/>
    </row>
    <row r="1107" spans="2:41" ht="35.1" hidden="1" customHeight="1" x14ac:dyDescent="0.25">
      <c r="B1107" s="508">
        <v>1099</v>
      </c>
      <c r="C1107" s="560" t="s">
        <v>203</v>
      </c>
      <c r="D1107" s="523" t="s">
        <v>1054</v>
      </c>
      <c r="E1107" s="516"/>
      <c r="F1107" s="511"/>
      <c r="G1107" s="508"/>
      <c r="H1107" s="544" t="s">
        <v>2972</v>
      </c>
      <c r="I1107" s="513" t="s">
        <v>3810</v>
      </c>
      <c r="J1107" s="544" t="s">
        <v>1645</v>
      </c>
      <c r="K1107" s="515"/>
      <c r="L1107" s="545" t="s">
        <v>144</v>
      </c>
      <c r="M1107" s="508" t="s">
        <v>3636</v>
      </c>
      <c r="N1107" s="508" t="s">
        <v>153</v>
      </c>
      <c r="O1107" s="508" t="s">
        <v>180</v>
      </c>
      <c r="P1107" s="517">
        <v>1.7</v>
      </c>
      <c r="Q1107" s="517">
        <v>1.3</v>
      </c>
      <c r="R1107" s="508"/>
      <c r="S1107" s="517"/>
      <c r="T1107" s="551" t="s">
        <v>172</v>
      </c>
      <c r="U1107" s="519">
        <v>1</v>
      </c>
      <c r="V1107" s="545">
        <v>19</v>
      </c>
      <c r="W1107" s="546">
        <v>60</v>
      </c>
      <c r="X1107" s="508"/>
      <c r="Y1107" s="517"/>
      <c r="Z1107" s="519"/>
      <c r="AA1107" s="508"/>
      <c r="AB1107" s="545" t="s">
        <v>166</v>
      </c>
      <c r="AC1107" s="508"/>
      <c r="AD1107" s="508"/>
      <c r="AE1107" s="545"/>
      <c r="AF1107" s="508"/>
      <c r="AG1107" s="545"/>
      <c r="AH1107" s="520"/>
      <c r="AI1107" s="520"/>
      <c r="AJ1107" s="520"/>
      <c r="AK1107" s="521"/>
      <c r="AL1107" s="521"/>
      <c r="AM1107" s="521"/>
      <c r="AN1107" s="508"/>
      <c r="AO1107" s="520"/>
    </row>
    <row r="1108" spans="2:41" ht="35.1" hidden="1" customHeight="1" x14ac:dyDescent="0.25">
      <c r="B1108" s="508">
        <v>1100</v>
      </c>
      <c r="C1108" s="560" t="s">
        <v>203</v>
      </c>
      <c r="D1108" s="523" t="s">
        <v>1049</v>
      </c>
      <c r="E1108" s="544" t="s">
        <v>2667</v>
      </c>
      <c r="F1108" s="556"/>
      <c r="G1108" s="545"/>
      <c r="H1108" s="544" t="s">
        <v>2967</v>
      </c>
      <c r="I1108" s="513" t="s">
        <v>3810</v>
      </c>
      <c r="J1108" s="544" t="s">
        <v>1645</v>
      </c>
      <c r="K1108" s="556"/>
      <c r="L1108" s="545" t="s">
        <v>144</v>
      </c>
      <c r="M1108" s="508" t="s">
        <v>3636</v>
      </c>
      <c r="N1108" s="545" t="s">
        <v>153</v>
      </c>
      <c r="O1108" s="508" t="s">
        <v>179</v>
      </c>
      <c r="P1108" s="519">
        <v>1.2</v>
      </c>
      <c r="Q1108" s="519">
        <v>1.1000000000000001</v>
      </c>
      <c r="R1108" s="508"/>
      <c r="S1108" s="519"/>
      <c r="T1108" s="551" t="s">
        <v>172</v>
      </c>
      <c r="U1108" s="519">
        <v>0.8</v>
      </c>
      <c r="V1108" s="545">
        <v>22</v>
      </c>
      <c r="W1108" s="546">
        <v>60</v>
      </c>
      <c r="X1108" s="545"/>
      <c r="Y1108" s="519"/>
      <c r="Z1108" s="519"/>
      <c r="AA1108" s="545">
        <v>1333</v>
      </c>
      <c r="AB1108" s="545" t="s">
        <v>166</v>
      </c>
      <c r="AC1108" s="508" t="s">
        <v>172</v>
      </c>
      <c r="AD1108" s="545">
        <v>3</v>
      </c>
      <c r="AE1108" s="545" t="s">
        <v>380</v>
      </c>
      <c r="AF1108" s="545" t="s">
        <v>372</v>
      </c>
      <c r="AG1108" s="545" t="s">
        <v>380</v>
      </c>
      <c r="AH1108" s="547">
        <v>100</v>
      </c>
      <c r="AI1108" s="547">
        <v>55</v>
      </c>
      <c r="AJ1108" s="547">
        <v>4.2</v>
      </c>
      <c r="AK1108" s="557">
        <v>1900</v>
      </c>
      <c r="AL1108" s="557">
        <v>750</v>
      </c>
      <c r="AM1108" s="557">
        <v>500</v>
      </c>
      <c r="AN1108" s="508" t="s">
        <v>447</v>
      </c>
      <c r="AO1108" s="547"/>
    </row>
    <row r="1109" spans="2:41" ht="35.1" hidden="1" customHeight="1" x14ac:dyDescent="0.25">
      <c r="B1109" s="508">
        <v>1101</v>
      </c>
      <c r="C1109" s="560" t="s">
        <v>203</v>
      </c>
      <c r="D1109" s="523" t="s">
        <v>1049</v>
      </c>
      <c r="E1109" s="516"/>
      <c r="F1109" s="511"/>
      <c r="G1109" s="508"/>
      <c r="H1109" s="544" t="s">
        <v>2968</v>
      </c>
      <c r="I1109" s="513" t="s">
        <v>3810</v>
      </c>
      <c r="J1109" s="544" t="s">
        <v>1645</v>
      </c>
      <c r="K1109" s="515"/>
      <c r="L1109" s="545" t="s">
        <v>144</v>
      </c>
      <c r="M1109" s="508" t="s">
        <v>3636</v>
      </c>
      <c r="N1109" s="545" t="s">
        <v>153</v>
      </c>
      <c r="O1109" s="508" t="s">
        <v>179</v>
      </c>
      <c r="P1109" s="519">
        <v>1.2</v>
      </c>
      <c r="Q1109" s="519">
        <v>1.1000000000000001</v>
      </c>
      <c r="R1109" s="508"/>
      <c r="S1109" s="517"/>
      <c r="T1109" s="551" t="s">
        <v>172</v>
      </c>
      <c r="U1109" s="519">
        <v>0.8</v>
      </c>
      <c r="V1109" s="545">
        <v>22</v>
      </c>
      <c r="W1109" s="546">
        <v>60</v>
      </c>
      <c r="X1109" s="508"/>
      <c r="Y1109" s="517"/>
      <c r="Z1109" s="519"/>
      <c r="AA1109" s="508"/>
      <c r="AB1109" s="545" t="s">
        <v>166</v>
      </c>
      <c r="AC1109" s="508"/>
      <c r="AD1109" s="508"/>
      <c r="AE1109" s="545"/>
      <c r="AF1109" s="508"/>
      <c r="AG1109" s="545"/>
      <c r="AH1109" s="520"/>
      <c r="AI1109" s="520"/>
      <c r="AJ1109" s="520"/>
      <c r="AK1109" s="521"/>
      <c r="AL1109" s="521"/>
      <c r="AM1109" s="521"/>
      <c r="AN1109" s="545"/>
      <c r="AO1109" s="520"/>
    </row>
    <row r="1110" spans="2:41" ht="35.1" hidden="1" customHeight="1" x14ac:dyDescent="0.25">
      <c r="B1110" s="508">
        <v>1102</v>
      </c>
      <c r="C1110" s="560" t="s">
        <v>203</v>
      </c>
      <c r="D1110" s="523" t="s">
        <v>1055</v>
      </c>
      <c r="E1110" s="544" t="s">
        <v>2662</v>
      </c>
      <c r="F1110" s="556"/>
      <c r="G1110" s="545"/>
      <c r="H1110" s="544" t="s">
        <v>1056</v>
      </c>
      <c r="I1110" s="513" t="s">
        <v>3810</v>
      </c>
      <c r="J1110" s="544" t="s">
        <v>1645</v>
      </c>
      <c r="K1110" s="556"/>
      <c r="L1110" s="508" t="s">
        <v>144</v>
      </c>
      <c r="M1110" s="565" t="s">
        <v>3637</v>
      </c>
      <c r="N1110" s="545" t="s">
        <v>153</v>
      </c>
      <c r="O1110" s="508" t="s">
        <v>181</v>
      </c>
      <c r="P1110" s="517">
        <v>1.9</v>
      </c>
      <c r="Q1110" s="519">
        <v>1.6</v>
      </c>
      <c r="R1110" s="508"/>
      <c r="S1110" s="519"/>
      <c r="T1110" s="545" t="s">
        <v>172</v>
      </c>
      <c r="U1110" s="519">
        <v>0.6</v>
      </c>
      <c r="V1110" s="545">
        <v>20</v>
      </c>
      <c r="W1110" s="546">
        <v>60</v>
      </c>
      <c r="X1110" s="545"/>
      <c r="Y1110" s="519"/>
      <c r="Z1110" s="519"/>
      <c r="AA1110" s="545"/>
      <c r="AB1110" s="545" t="s">
        <v>166</v>
      </c>
      <c r="AC1110" s="545"/>
      <c r="AD1110" s="545"/>
      <c r="AE1110" s="545"/>
      <c r="AF1110" s="545"/>
      <c r="AG1110" s="545"/>
      <c r="AH1110" s="547"/>
      <c r="AI1110" s="547"/>
      <c r="AJ1110" s="547"/>
      <c r="AK1110" s="557"/>
      <c r="AL1110" s="557"/>
      <c r="AM1110" s="557"/>
      <c r="AN1110" s="545" t="s">
        <v>447</v>
      </c>
      <c r="AO1110" s="547">
        <v>34.6</v>
      </c>
    </row>
    <row r="1111" spans="2:41" ht="35.1" hidden="1" customHeight="1" x14ac:dyDescent="0.25">
      <c r="B1111" s="508">
        <v>1103</v>
      </c>
      <c r="C1111" s="560" t="s">
        <v>203</v>
      </c>
      <c r="D1111" s="523" t="s">
        <v>1055</v>
      </c>
      <c r="E1111" s="544" t="s">
        <v>2662</v>
      </c>
      <c r="F1111" s="556"/>
      <c r="G1111" s="545"/>
      <c r="H1111" s="544" t="s">
        <v>1056</v>
      </c>
      <c r="I1111" s="513" t="s">
        <v>3810</v>
      </c>
      <c r="J1111" s="544" t="s">
        <v>1645</v>
      </c>
      <c r="K1111" s="556"/>
      <c r="L1111" s="508" t="s">
        <v>144</v>
      </c>
      <c r="M1111" s="565" t="s">
        <v>3637</v>
      </c>
      <c r="N1111" s="545" t="s">
        <v>153</v>
      </c>
      <c r="O1111" s="508" t="s">
        <v>181</v>
      </c>
      <c r="P1111" s="517">
        <v>2</v>
      </c>
      <c r="Q1111" s="519">
        <v>1.8</v>
      </c>
      <c r="R1111" s="508"/>
      <c r="S1111" s="519"/>
      <c r="T1111" s="545" t="s">
        <v>172</v>
      </c>
      <c r="U1111" s="519">
        <v>0.6</v>
      </c>
      <c r="V1111" s="545">
        <v>20</v>
      </c>
      <c r="W1111" s="546">
        <v>60</v>
      </c>
      <c r="X1111" s="545"/>
      <c r="Y1111" s="519"/>
      <c r="Z1111" s="519"/>
      <c r="AA1111" s="545"/>
      <c r="AB1111" s="545" t="s">
        <v>166</v>
      </c>
      <c r="AC1111" s="545"/>
      <c r="AD1111" s="545"/>
      <c r="AE1111" s="545"/>
      <c r="AF1111" s="545"/>
      <c r="AG1111" s="545"/>
      <c r="AH1111" s="547"/>
      <c r="AI1111" s="547"/>
      <c r="AJ1111" s="547"/>
      <c r="AK1111" s="557"/>
      <c r="AL1111" s="557"/>
      <c r="AM1111" s="557"/>
      <c r="AN1111" s="545" t="s">
        <v>447</v>
      </c>
      <c r="AO1111" s="520">
        <v>32.700000000000003</v>
      </c>
    </row>
    <row r="1112" spans="2:41" ht="35.1" hidden="1" customHeight="1" x14ac:dyDescent="0.25">
      <c r="B1112" s="508">
        <v>1104</v>
      </c>
      <c r="C1112" s="560" t="s">
        <v>203</v>
      </c>
      <c r="D1112" s="523" t="s">
        <v>1064</v>
      </c>
      <c r="E1112" s="544" t="s">
        <v>2661</v>
      </c>
      <c r="F1112" s="556"/>
      <c r="G1112" s="545"/>
      <c r="H1112" s="544" t="s">
        <v>2980</v>
      </c>
      <c r="I1112" s="513" t="s">
        <v>3810</v>
      </c>
      <c r="J1112" s="544" t="s">
        <v>1645</v>
      </c>
      <c r="K1112" s="556"/>
      <c r="L1112" s="545" t="s">
        <v>144</v>
      </c>
      <c r="M1112" s="545" t="s">
        <v>3637</v>
      </c>
      <c r="N1112" s="545" t="s">
        <v>154</v>
      </c>
      <c r="O1112" s="508" t="s">
        <v>181</v>
      </c>
      <c r="P1112" s="519">
        <v>2</v>
      </c>
      <c r="Q1112" s="519">
        <v>1.8</v>
      </c>
      <c r="R1112" s="508"/>
      <c r="S1112" s="519"/>
      <c r="T1112" s="508" t="s">
        <v>172</v>
      </c>
      <c r="U1112" s="519">
        <v>0.8</v>
      </c>
      <c r="V1112" s="545">
        <v>25</v>
      </c>
      <c r="W1112" s="546">
        <v>80</v>
      </c>
      <c r="X1112" s="508"/>
      <c r="Y1112" s="519"/>
      <c r="Z1112" s="519"/>
      <c r="AA1112" s="545">
        <v>2000</v>
      </c>
      <c r="AB1112" s="545" t="s">
        <v>166</v>
      </c>
      <c r="AC1112" s="508" t="s">
        <v>172</v>
      </c>
      <c r="AD1112" s="545">
        <v>3</v>
      </c>
      <c r="AE1112" s="545" t="s">
        <v>380</v>
      </c>
      <c r="AF1112" s="545" t="s">
        <v>372</v>
      </c>
      <c r="AG1112" s="545" t="s">
        <v>380</v>
      </c>
      <c r="AH1112" s="547">
        <v>100</v>
      </c>
      <c r="AI1112" s="547">
        <v>55</v>
      </c>
      <c r="AJ1112" s="547">
        <v>4.2</v>
      </c>
      <c r="AK1112" s="557">
        <v>1900</v>
      </c>
      <c r="AL1112" s="557">
        <v>750</v>
      </c>
      <c r="AM1112" s="557">
        <v>800</v>
      </c>
      <c r="AN1112" s="545" t="s">
        <v>447</v>
      </c>
      <c r="AO1112" s="520">
        <v>40.5</v>
      </c>
    </row>
    <row r="1113" spans="2:41" ht="35.1" hidden="1" customHeight="1" x14ac:dyDescent="0.25">
      <c r="B1113" s="508">
        <v>1105</v>
      </c>
      <c r="C1113" s="560" t="s">
        <v>203</v>
      </c>
      <c r="D1113" s="523" t="s">
        <v>1064</v>
      </c>
      <c r="E1113" s="542"/>
      <c r="F1113" s="511"/>
      <c r="G1113" s="516"/>
      <c r="H1113" s="544" t="s">
        <v>2979</v>
      </c>
      <c r="I1113" s="513" t="s">
        <v>3810</v>
      </c>
      <c r="J1113" s="544" t="s">
        <v>1645</v>
      </c>
      <c r="K1113" s="515"/>
      <c r="L1113" s="545" t="s">
        <v>144</v>
      </c>
      <c r="M1113" s="545" t="s">
        <v>3637</v>
      </c>
      <c r="N1113" s="545" t="s">
        <v>154</v>
      </c>
      <c r="O1113" s="508" t="s">
        <v>181</v>
      </c>
      <c r="P1113" s="519">
        <v>2</v>
      </c>
      <c r="Q1113" s="519">
        <v>1.8</v>
      </c>
      <c r="R1113" s="508"/>
      <c r="S1113" s="517"/>
      <c r="T1113" s="508" t="s">
        <v>172</v>
      </c>
      <c r="U1113" s="519">
        <v>0.8</v>
      </c>
      <c r="V1113" s="545">
        <v>25</v>
      </c>
      <c r="W1113" s="546">
        <v>80</v>
      </c>
      <c r="X1113" s="508"/>
      <c r="Y1113" s="517"/>
      <c r="Z1113" s="519"/>
      <c r="AA1113" s="508"/>
      <c r="AB1113" s="545" t="s">
        <v>166</v>
      </c>
      <c r="AC1113" s="508"/>
      <c r="AD1113" s="508"/>
      <c r="AE1113" s="508"/>
      <c r="AF1113" s="508"/>
      <c r="AG1113" s="508"/>
      <c r="AH1113" s="520"/>
      <c r="AI1113" s="520"/>
      <c r="AJ1113" s="520"/>
      <c r="AK1113" s="521"/>
      <c r="AL1113" s="521"/>
      <c r="AM1113" s="521"/>
      <c r="AN1113" s="545"/>
      <c r="AO1113" s="547"/>
    </row>
    <row r="1114" spans="2:41" ht="35.1" hidden="1" customHeight="1" x14ac:dyDescent="0.25">
      <c r="B1114" s="508">
        <v>1106</v>
      </c>
      <c r="C1114" s="549" t="s">
        <v>203</v>
      </c>
      <c r="D1114" s="523" t="s">
        <v>963</v>
      </c>
      <c r="E1114" s="516"/>
      <c r="F1114" s="511">
        <v>40737</v>
      </c>
      <c r="G1114" s="603">
        <v>42103</v>
      </c>
      <c r="H1114" s="508" t="s">
        <v>130</v>
      </c>
      <c r="I1114" s="513" t="s">
        <v>3810</v>
      </c>
      <c r="J1114" s="516" t="s">
        <v>1645</v>
      </c>
      <c r="K1114" s="515" t="s">
        <v>212</v>
      </c>
      <c r="L1114" s="508" t="s">
        <v>144</v>
      </c>
      <c r="M1114" s="545" t="s">
        <v>3636</v>
      </c>
      <c r="N1114" s="508" t="s">
        <v>152</v>
      </c>
      <c r="O1114" s="508" t="s">
        <v>177</v>
      </c>
      <c r="P1114" s="517">
        <v>0.8</v>
      </c>
      <c r="Q1114" s="517">
        <v>0.7</v>
      </c>
      <c r="R1114" s="508"/>
      <c r="S1114" s="517"/>
      <c r="T1114" s="508" t="s">
        <v>172</v>
      </c>
      <c r="U1114" s="517"/>
      <c r="V1114" s="508"/>
      <c r="W1114" s="518">
        <v>48</v>
      </c>
      <c r="X1114" s="508"/>
      <c r="Y1114" s="517"/>
      <c r="Z1114" s="519"/>
      <c r="AA1114" s="508">
        <v>1330</v>
      </c>
      <c r="AB1114" s="508" t="s">
        <v>166</v>
      </c>
      <c r="AC1114" s="508"/>
      <c r="AD1114" s="508"/>
      <c r="AE1114" s="508"/>
      <c r="AF1114" s="508"/>
      <c r="AG1114" s="508"/>
      <c r="AH1114" s="520"/>
      <c r="AI1114" s="520"/>
      <c r="AJ1114" s="520"/>
      <c r="AK1114" s="521"/>
      <c r="AL1114" s="521"/>
      <c r="AM1114" s="521"/>
      <c r="AN1114" s="508" t="s">
        <v>447</v>
      </c>
      <c r="AO1114" s="520"/>
    </row>
    <row r="1115" spans="2:41" ht="35.1" hidden="1" customHeight="1" x14ac:dyDescent="0.25">
      <c r="B1115" s="508">
        <v>1107</v>
      </c>
      <c r="C1115" s="549" t="s">
        <v>203</v>
      </c>
      <c r="D1115" s="523" t="s">
        <v>963</v>
      </c>
      <c r="E1115" s="516"/>
      <c r="F1115" s="511"/>
      <c r="G1115" s="603"/>
      <c r="H1115" s="508" t="s">
        <v>130</v>
      </c>
      <c r="I1115" s="513" t="s">
        <v>3810</v>
      </c>
      <c r="J1115" s="516" t="s">
        <v>1645</v>
      </c>
      <c r="K1115" s="515"/>
      <c r="L1115" s="508" t="s">
        <v>144</v>
      </c>
      <c r="M1115" s="545" t="s">
        <v>3636</v>
      </c>
      <c r="N1115" s="508" t="s">
        <v>153</v>
      </c>
      <c r="O1115" s="508" t="s">
        <v>178</v>
      </c>
      <c r="P1115" s="517">
        <v>1</v>
      </c>
      <c r="Q1115" s="517">
        <v>0.9</v>
      </c>
      <c r="R1115" s="508"/>
      <c r="S1115" s="517"/>
      <c r="T1115" s="508" t="s">
        <v>172</v>
      </c>
      <c r="U1115" s="517"/>
      <c r="V1115" s="508"/>
      <c r="W1115" s="518">
        <v>60</v>
      </c>
      <c r="X1115" s="508"/>
      <c r="Y1115" s="517"/>
      <c r="Z1115" s="519"/>
      <c r="AA1115" s="508"/>
      <c r="AB1115" s="508" t="s">
        <v>166</v>
      </c>
      <c r="AC1115" s="508"/>
      <c r="AD1115" s="508"/>
      <c r="AE1115" s="508"/>
      <c r="AF1115" s="508"/>
      <c r="AG1115" s="508"/>
      <c r="AH1115" s="520"/>
      <c r="AI1115" s="520"/>
      <c r="AJ1115" s="520"/>
      <c r="AK1115" s="521"/>
      <c r="AL1115" s="521"/>
      <c r="AM1115" s="521"/>
      <c r="AN1115" s="508"/>
      <c r="AO1115" s="520"/>
    </row>
    <row r="1116" spans="2:41" ht="35.1" hidden="1" customHeight="1" x14ac:dyDescent="0.25">
      <c r="B1116" s="508">
        <v>1108</v>
      </c>
      <c r="C1116" s="549" t="s">
        <v>203</v>
      </c>
      <c r="D1116" s="523" t="s">
        <v>963</v>
      </c>
      <c r="E1116" s="516"/>
      <c r="F1116" s="511"/>
      <c r="G1116" s="603"/>
      <c r="H1116" s="508" t="s">
        <v>130</v>
      </c>
      <c r="I1116" s="513" t="s">
        <v>3810</v>
      </c>
      <c r="J1116" s="516" t="s">
        <v>1645</v>
      </c>
      <c r="K1116" s="515"/>
      <c r="L1116" s="508" t="s">
        <v>144</v>
      </c>
      <c r="M1116" s="545" t="s">
        <v>3636</v>
      </c>
      <c r="N1116" s="508" t="s">
        <v>605</v>
      </c>
      <c r="O1116" s="508" t="s">
        <v>178</v>
      </c>
      <c r="P1116" s="517">
        <v>1</v>
      </c>
      <c r="Q1116" s="517"/>
      <c r="R1116" s="508"/>
      <c r="S1116" s="517"/>
      <c r="T1116" s="508" t="s">
        <v>172</v>
      </c>
      <c r="U1116" s="517"/>
      <c r="V1116" s="508"/>
      <c r="W1116" s="518">
        <v>60</v>
      </c>
      <c r="X1116" s="508"/>
      <c r="Y1116" s="517"/>
      <c r="Z1116" s="519"/>
      <c r="AA1116" s="508"/>
      <c r="AB1116" s="508" t="s">
        <v>166</v>
      </c>
      <c r="AC1116" s="508"/>
      <c r="AD1116" s="508"/>
      <c r="AE1116" s="508"/>
      <c r="AF1116" s="508"/>
      <c r="AG1116" s="508"/>
      <c r="AH1116" s="520"/>
      <c r="AI1116" s="520"/>
      <c r="AJ1116" s="520"/>
      <c r="AK1116" s="521"/>
      <c r="AL1116" s="521"/>
      <c r="AM1116" s="521"/>
      <c r="AN1116" s="508"/>
      <c r="AO1116" s="520"/>
    </row>
    <row r="1117" spans="2:41" ht="35.1" hidden="1" customHeight="1" x14ac:dyDescent="0.25">
      <c r="B1117" s="508">
        <v>1109</v>
      </c>
      <c r="C1117" s="549" t="s">
        <v>203</v>
      </c>
      <c r="D1117" s="523" t="s">
        <v>964</v>
      </c>
      <c r="E1117" s="516"/>
      <c r="F1117" s="511">
        <v>40737</v>
      </c>
      <c r="G1117" s="603">
        <v>42103</v>
      </c>
      <c r="H1117" s="516" t="s">
        <v>961</v>
      </c>
      <c r="I1117" s="513" t="s">
        <v>3810</v>
      </c>
      <c r="J1117" s="516" t="s">
        <v>1645</v>
      </c>
      <c r="K1117" s="515" t="s">
        <v>212</v>
      </c>
      <c r="L1117" s="508" t="s">
        <v>144</v>
      </c>
      <c r="M1117" s="545" t="s">
        <v>3636</v>
      </c>
      <c r="N1117" s="508" t="s">
        <v>152</v>
      </c>
      <c r="O1117" s="508" t="s">
        <v>178</v>
      </c>
      <c r="P1117" s="517">
        <v>1</v>
      </c>
      <c r="Q1117" s="517">
        <v>0.9</v>
      </c>
      <c r="R1117" s="508"/>
      <c r="S1117" s="517"/>
      <c r="T1117" s="508" t="s">
        <v>172</v>
      </c>
      <c r="U1117" s="517"/>
      <c r="V1117" s="508"/>
      <c r="W1117" s="518">
        <v>52</v>
      </c>
      <c r="X1117" s="508"/>
      <c r="Y1117" s="517"/>
      <c r="Z1117" s="519"/>
      <c r="AA1117" s="508">
        <v>2000</v>
      </c>
      <c r="AB1117" s="508" t="s">
        <v>166</v>
      </c>
      <c r="AC1117" s="508"/>
      <c r="AD1117" s="508"/>
      <c r="AE1117" s="508"/>
      <c r="AF1117" s="508"/>
      <c r="AG1117" s="508"/>
      <c r="AH1117" s="520"/>
      <c r="AI1117" s="520"/>
      <c r="AJ1117" s="520"/>
      <c r="AK1117" s="521"/>
      <c r="AL1117" s="521"/>
      <c r="AM1117" s="521"/>
      <c r="AN1117" s="508" t="s">
        <v>447</v>
      </c>
      <c r="AO1117" s="520"/>
    </row>
    <row r="1118" spans="2:41" ht="35.1" hidden="1" customHeight="1" x14ac:dyDescent="0.25">
      <c r="B1118" s="508">
        <v>1110</v>
      </c>
      <c r="C1118" s="549" t="s">
        <v>203</v>
      </c>
      <c r="D1118" s="523" t="s">
        <v>964</v>
      </c>
      <c r="E1118" s="516"/>
      <c r="F1118" s="511"/>
      <c r="G1118" s="516"/>
      <c r="H1118" s="516" t="s">
        <v>961</v>
      </c>
      <c r="I1118" s="513" t="s">
        <v>3810</v>
      </c>
      <c r="J1118" s="516" t="s">
        <v>1645</v>
      </c>
      <c r="K1118" s="515"/>
      <c r="L1118" s="508" t="s">
        <v>144</v>
      </c>
      <c r="M1118" s="545" t="s">
        <v>3636</v>
      </c>
      <c r="N1118" s="508" t="s">
        <v>605</v>
      </c>
      <c r="O1118" s="508" t="s">
        <v>179</v>
      </c>
      <c r="P1118" s="517"/>
      <c r="Q1118" s="517"/>
      <c r="R1118" s="508"/>
      <c r="S1118" s="517"/>
      <c r="T1118" s="508" t="s">
        <v>172</v>
      </c>
      <c r="U1118" s="517"/>
      <c r="V1118" s="508"/>
      <c r="W1118" s="518">
        <v>68</v>
      </c>
      <c r="X1118" s="508"/>
      <c r="Y1118" s="517"/>
      <c r="Z1118" s="519"/>
      <c r="AA1118" s="508"/>
      <c r="AB1118" s="508" t="s">
        <v>166</v>
      </c>
      <c r="AC1118" s="508"/>
      <c r="AD1118" s="508"/>
      <c r="AE1118" s="508"/>
      <c r="AF1118" s="508"/>
      <c r="AG1118" s="508"/>
      <c r="AH1118" s="520"/>
      <c r="AI1118" s="520"/>
      <c r="AJ1118" s="520"/>
      <c r="AK1118" s="521"/>
      <c r="AL1118" s="521"/>
      <c r="AM1118" s="521"/>
      <c r="AN1118" s="508"/>
      <c r="AO1118" s="520"/>
    </row>
    <row r="1119" spans="2:41" ht="35.1" hidden="1" customHeight="1" x14ac:dyDescent="0.25">
      <c r="B1119" s="508">
        <v>1111</v>
      </c>
      <c r="C1119" s="549" t="s">
        <v>203</v>
      </c>
      <c r="D1119" s="523" t="s">
        <v>964</v>
      </c>
      <c r="E1119" s="516"/>
      <c r="F1119" s="511"/>
      <c r="G1119" s="603"/>
      <c r="H1119" s="516" t="s">
        <v>961</v>
      </c>
      <c r="I1119" s="513" t="s">
        <v>3810</v>
      </c>
      <c r="J1119" s="516" t="s">
        <v>1645</v>
      </c>
      <c r="K1119" s="515"/>
      <c r="L1119" s="508" t="s">
        <v>144</v>
      </c>
      <c r="M1119" s="545" t="s">
        <v>3636</v>
      </c>
      <c r="N1119" s="508" t="s">
        <v>153</v>
      </c>
      <c r="O1119" s="508" t="s">
        <v>179</v>
      </c>
      <c r="P1119" s="517">
        <v>1.2</v>
      </c>
      <c r="Q1119" s="517">
        <v>1.1000000000000001</v>
      </c>
      <c r="R1119" s="508"/>
      <c r="S1119" s="517"/>
      <c r="T1119" s="508" t="s">
        <v>172</v>
      </c>
      <c r="U1119" s="517"/>
      <c r="V1119" s="508"/>
      <c r="W1119" s="518">
        <v>68</v>
      </c>
      <c r="X1119" s="508"/>
      <c r="Y1119" s="517"/>
      <c r="Z1119" s="519"/>
      <c r="AA1119" s="508"/>
      <c r="AB1119" s="508" t="s">
        <v>166</v>
      </c>
      <c r="AC1119" s="508"/>
      <c r="AD1119" s="508"/>
      <c r="AE1119" s="508"/>
      <c r="AF1119" s="508"/>
      <c r="AG1119" s="508"/>
      <c r="AH1119" s="520"/>
      <c r="AI1119" s="520"/>
      <c r="AJ1119" s="520"/>
      <c r="AK1119" s="521"/>
      <c r="AL1119" s="521"/>
      <c r="AM1119" s="521"/>
      <c r="AN1119" s="508"/>
      <c r="AO1119" s="520"/>
    </row>
    <row r="1120" spans="2:41" ht="35.1" hidden="1" customHeight="1" x14ac:dyDescent="0.25">
      <c r="B1120" s="508">
        <v>1112</v>
      </c>
      <c r="C1120" s="549" t="s">
        <v>203</v>
      </c>
      <c r="D1120" s="523" t="s">
        <v>965</v>
      </c>
      <c r="E1120" s="516"/>
      <c r="F1120" s="511">
        <v>40737</v>
      </c>
      <c r="G1120" s="603">
        <v>42103</v>
      </c>
      <c r="H1120" s="516" t="s">
        <v>962</v>
      </c>
      <c r="I1120" s="513" t="s">
        <v>3810</v>
      </c>
      <c r="J1120" s="516" t="s">
        <v>1645</v>
      </c>
      <c r="K1120" s="515" t="s">
        <v>212</v>
      </c>
      <c r="L1120" s="508" t="s">
        <v>144</v>
      </c>
      <c r="M1120" s="545" t="s">
        <v>3636</v>
      </c>
      <c r="N1120" s="508" t="s">
        <v>152</v>
      </c>
      <c r="O1120" s="508" t="s">
        <v>179</v>
      </c>
      <c r="P1120" s="517">
        <v>1.1000000000000001</v>
      </c>
      <c r="Q1120" s="517">
        <v>0.9</v>
      </c>
      <c r="R1120" s="508"/>
      <c r="S1120" s="517"/>
      <c r="T1120" s="508" t="s">
        <v>172</v>
      </c>
      <c r="U1120" s="517"/>
      <c r="V1120" s="508"/>
      <c r="W1120" s="518">
        <v>52</v>
      </c>
      <c r="X1120" s="508"/>
      <c r="Y1120" s="517"/>
      <c r="Z1120" s="519"/>
      <c r="AA1120" s="508">
        <v>4000</v>
      </c>
      <c r="AB1120" s="545" t="s">
        <v>166</v>
      </c>
      <c r="AC1120" s="508"/>
      <c r="AD1120" s="508"/>
      <c r="AE1120" s="508"/>
      <c r="AF1120" s="508"/>
      <c r="AG1120" s="508"/>
      <c r="AH1120" s="520"/>
      <c r="AI1120" s="520"/>
      <c r="AJ1120" s="520"/>
      <c r="AK1120" s="521"/>
      <c r="AL1120" s="521"/>
      <c r="AM1120" s="521"/>
      <c r="AN1120" s="508" t="s">
        <v>447</v>
      </c>
      <c r="AO1120" s="520"/>
    </row>
    <row r="1121" spans="2:41" ht="35.1" hidden="1" customHeight="1" x14ac:dyDescent="0.25">
      <c r="B1121" s="508">
        <v>1113</v>
      </c>
      <c r="C1121" s="549" t="s">
        <v>203</v>
      </c>
      <c r="D1121" s="523" t="s">
        <v>966</v>
      </c>
      <c r="E1121" s="516"/>
      <c r="F1121" s="511">
        <v>40742</v>
      </c>
      <c r="G1121" s="603">
        <v>42103</v>
      </c>
      <c r="H1121" s="516" t="s">
        <v>1050</v>
      </c>
      <c r="I1121" s="513" t="s">
        <v>3810</v>
      </c>
      <c r="J1121" s="516" t="s">
        <v>1645</v>
      </c>
      <c r="K1121" s="515" t="s">
        <v>212</v>
      </c>
      <c r="L1121" s="508" t="s">
        <v>144</v>
      </c>
      <c r="M1121" s="545" t="s">
        <v>3636</v>
      </c>
      <c r="N1121" s="508" t="s">
        <v>152</v>
      </c>
      <c r="O1121" s="545" t="s">
        <v>180</v>
      </c>
      <c r="P1121" s="517">
        <v>1.4</v>
      </c>
      <c r="Q1121" s="517">
        <v>1.3</v>
      </c>
      <c r="R1121" s="508"/>
      <c r="S1121" s="517"/>
      <c r="T1121" s="508" t="s">
        <v>172</v>
      </c>
      <c r="U1121" s="517"/>
      <c r="V1121" s="508"/>
      <c r="W1121" s="518">
        <v>84</v>
      </c>
      <c r="X1121" s="508"/>
      <c r="Y1121" s="517"/>
      <c r="Z1121" s="519"/>
      <c r="AA1121" s="508">
        <v>6000</v>
      </c>
      <c r="AB1121" s="508" t="s">
        <v>166</v>
      </c>
      <c r="AC1121" s="508"/>
      <c r="AD1121" s="508"/>
      <c r="AE1121" s="508"/>
      <c r="AF1121" s="508"/>
      <c r="AG1121" s="508"/>
      <c r="AH1121" s="520"/>
      <c r="AI1121" s="520"/>
      <c r="AJ1121" s="520"/>
      <c r="AK1121" s="521"/>
      <c r="AL1121" s="521"/>
      <c r="AM1121" s="521"/>
      <c r="AN1121" s="508" t="s">
        <v>447</v>
      </c>
      <c r="AO1121" s="520"/>
    </row>
    <row r="1122" spans="2:41" ht="35.1" hidden="1" customHeight="1" x14ac:dyDescent="0.25">
      <c r="B1122" s="508">
        <v>1114</v>
      </c>
      <c r="C1122" s="549" t="s">
        <v>203</v>
      </c>
      <c r="D1122" s="550" t="s">
        <v>131</v>
      </c>
      <c r="E1122" s="516"/>
      <c r="F1122" s="511">
        <v>41018</v>
      </c>
      <c r="G1122" s="603">
        <v>42103</v>
      </c>
      <c r="H1122" s="516" t="s">
        <v>2947</v>
      </c>
      <c r="I1122" s="513" t="s">
        <v>3810</v>
      </c>
      <c r="J1122" s="516" t="s">
        <v>1645</v>
      </c>
      <c r="K1122" s="515" t="s">
        <v>212</v>
      </c>
      <c r="L1122" s="508" t="s">
        <v>144</v>
      </c>
      <c r="M1122" s="545" t="s">
        <v>3636</v>
      </c>
      <c r="N1122" s="508" t="s">
        <v>152</v>
      </c>
      <c r="O1122" s="508" t="s">
        <v>177</v>
      </c>
      <c r="P1122" s="517">
        <v>0.8</v>
      </c>
      <c r="Q1122" s="517">
        <v>0.7</v>
      </c>
      <c r="R1122" s="508"/>
      <c r="S1122" s="517"/>
      <c r="T1122" s="508" t="s">
        <v>172</v>
      </c>
      <c r="U1122" s="517"/>
      <c r="V1122" s="508"/>
      <c r="W1122" s="518"/>
      <c r="X1122" s="508"/>
      <c r="Y1122" s="517"/>
      <c r="Z1122" s="519"/>
      <c r="AA1122" s="508">
        <v>1330</v>
      </c>
      <c r="AB1122" s="508" t="s">
        <v>166</v>
      </c>
      <c r="AC1122" s="508"/>
      <c r="AD1122" s="508"/>
      <c r="AE1122" s="508"/>
      <c r="AF1122" s="508"/>
      <c r="AG1122" s="508"/>
      <c r="AH1122" s="520"/>
      <c r="AI1122" s="520"/>
      <c r="AJ1122" s="520"/>
      <c r="AK1122" s="521"/>
      <c r="AL1122" s="521"/>
      <c r="AM1122" s="521"/>
      <c r="AN1122" s="508" t="s">
        <v>447</v>
      </c>
      <c r="AO1122" s="520"/>
    </row>
    <row r="1123" spans="2:41" ht="35.1" hidden="1" customHeight="1" x14ac:dyDescent="0.25">
      <c r="B1123" s="508">
        <v>1115</v>
      </c>
      <c r="C1123" s="549" t="s">
        <v>203</v>
      </c>
      <c r="D1123" s="550" t="s">
        <v>132</v>
      </c>
      <c r="E1123" s="516"/>
      <c r="F1123" s="511">
        <v>41018</v>
      </c>
      <c r="G1123" s="603">
        <v>42103</v>
      </c>
      <c r="H1123" s="516" t="s">
        <v>2946</v>
      </c>
      <c r="I1123" s="513" t="s">
        <v>3810</v>
      </c>
      <c r="J1123" s="516" t="s">
        <v>1645</v>
      </c>
      <c r="K1123" s="515" t="s">
        <v>212</v>
      </c>
      <c r="L1123" s="508" t="s">
        <v>144</v>
      </c>
      <c r="M1123" s="545" t="s">
        <v>3636</v>
      </c>
      <c r="N1123" s="508" t="s">
        <v>152</v>
      </c>
      <c r="O1123" s="508" t="s">
        <v>178</v>
      </c>
      <c r="P1123" s="517">
        <v>1</v>
      </c>
      <c r="Q1123" s="517">
        <v>0.9</v>
      </c>
      <c r="R1123" s="508"/>
      <c r="S1123" s="517"/>
      <c r="T1123" s="508" t="s">
        <v>172</v>
      </c>
      <c r="U1123" s="517"/>
      <c r="V1123" s="508"/>
      <c r="W1123" s="518"/>
      <c r="X1123" s="508"/>
      <c r="Y1123" s="517"/>
      <c r="Z1123" s="519"/>
      <c r="AA1123" s="508">
        <v>2000</v>
      </c>
      <c r="AB1123" s="508" t="s">
        <v>166</v>
      </c>
      <c r="AC1123" s="508"/>
      <c r="AD1123" s="508"/>
      <c r="AE1123" s="508"/>
      <c r="AF1123" s="508"/>
      <c r="AG1123" s="508"/>
      <c r="AH1123" s="520"/>
      <c r="AI1123" s="520"/>
      <c r="AJ1123" s="520"/>
      <c r="AK1123" s="521"/>
      <c r="AL1123" s="521"/>
      <c r="AM1123" s="521"/>
      <c r="AN1123" s="508" t="s">
        <v>447</v>
      </c>
      <c r="AO1123" s="520"/>
    </row>
    <row r="1124" spans="2:41" ht="35.1" hidden="1" customHeight="1" x14ac:dyDescent="0.25">
      <c r="B1124" s="508">
        <v>1116</v>
      </c>
      <c r="C1124" s="549" t="s">
        <v>203</v>
      </c>
      <c r="D1124" s="550" t="s">
        <v>133</v>
      </c>
      <c r="E1124" s="516"/>
      <c r="F1124" s="511">
        <v>41018</v>
      </c>
      <c r="G1124" s="603">
        <v>42103</v>
      </c>
      <c r="H1124" s="516" t="s">
        <v>2948</v>
      </c>
      <c r="I1124" s="513" t="s">
        <v>3810</v>
      </c>
      <c r="J1124" s="516" t="s">
        <v>1645</v>
      </c>
      <c r="K1124" s="515" t="s">
        <v>212</v>
      </c>
      <c r="L1124" s="508" t="s">
        <v>144</v>
      </c>
      <c r="M1124" s="545" t="s">
        <v>3636</v>
      </c>
      <c r="N1124" s="508" t="s">
        <v>152</v>
      </c>
      <c r="O1124" s="508" t="s">
        <v>179</v>
      </c>
      <c r="P1124" s="517">
        <v>1.1000000000000001</v>
      </c>
      <c r="Q1124" s="517">
        <v>0.9</v>
      </c>
      <c r="R1124" s="508"/>
      <c r="S1124" s="517"/>
      <c r="T1124" s="508" t="s">
        <v>172</v>
      </c>
      <c r="U1124" s="517"/>
      <c r="V1124" s="508"/>
      <c r="W1124" s="518"/>
      <c r="X1124" s="508"/>
      <c r="Y1124" s="517"/>
      <c r="Z1124" s="519"/>
      <c r="AA1124" s="508">
        <v>4000</v>
      </c>
      <c r="AB1124" s="508" t="s">
        <v>166</v>
      </c>
      <c r="AC1124" s="508"/>
      <c r="AD1124" s="508"/>
      <c r="AE1124" s="508"/>
      <c r="AF1124" s="508"/>
      <c r="AG1124" s="508"/>
      <c r="AH1124" s="520"/>
      <c r="AI1124" s="520"/>
      <c r="AJ1124" s="520"/>
      <c r="AK1124" s="521"/>
      <c r="AL1124" s="521"/>
      <c r="AM1124" s="521"/>
      <c r="AN1124" s="508" t="s">
        <v>447</v>
      </c>
      <c r="AO1124" s="520"/>
    </row>
    <row r="1125" spans="2:41" ht="35.1" hidden="1" customHeight="1" x14ac:dyDescent="0.25">
      <c r="B1125" s="508">
        <v>1117</v>
      </c>
      <c r="C1125" s="549" t="s">
        <v>203</v>
      </c>
      <c r="D1125" s="550" t="s">
        <v>134</v>
      </c>
      <c r="E1125" s="516"/>
      <c r="F1125" s="511">
        <v>41018</v>
      </c>
      <c r="G1125" s="603">
        <v>42103</v>
      </c>
      <c r="H1125" s="516" t="s">
        <v>2949</v>
      </c>
      <c r="I1125" s="513" t="s">
        <v>3810</v>
      </c>
      <c r="J1125" s="516" t="s">
        <v>1645</v>
      </c>
      <c r="K1125" s="515" t="s">
        <v>212</v>
      </c>
      <c r="L1125" s="508" t="s">
        <v>144</v>
      </c>
      <c r="M1125" s="545" t="s">
        <v>3636</v>
      </c>
      <c r="N1125" s="508" t="s">
        <v>152</v>
      </c>
      <c r="O1125" s="545" t="s">
        <v>180</v>
      </c>
      <c r="P1125" s="517">
        <v>1.4</v>
      </c>
      <c r="Q1125" s="517">
        <v>1.3</v>
      </c>
      <c r="R1125" s="508"/>
      <c r="S1125" s="517"/>
      <c r="T1125" s="508" t="s">
        <v>172</v>
      </c>
      <c r="U1125" s="517"/>
      <c r="V1125" s="508"/>
      <c r="W1125" s="518"/>
      <c r="X1125" s="508"/>
      <c r="Y1125" s="517"/>
      <c r="Z1125" s="519"/>
      <c r="AA1125" s="508">
        <v>6000</v>
      </c>
      <c r="AB1125" s="508" t="s">
        <v>166</v>
      </c>
      <c r="AC1125" s="508"/>
      <c r="AD1125" s="508"/>
      <c r="AE1125" s="508"/>
      <c r="AF1125" s="508"/>
      <c r="AG1125" s="508"/>
      <c r="AH1125" s="520"/>
      <c r="AI1125" s="520"/>
      <c r="AJ1125" s="520"/>
      <c r="AK1125" s="521"/>
      <c r="AL1125" s="521"/>
      <c r="AM1125" s="521"/>
      <c r="AN1125" s="508" t="s">
        <v>447</v>
      </c>
      <c r="AO1125" s="520"/>
    </row>
    <row r="1126" spans="2:41" ht="35.1" hidden="1" customHeight="1" x14ac:dyDescent="0.25">
      <c r="B1126" s="508">
        <v>1118</v>
      </c>
      <c r="C1126" s="549" t="s">
        <v>203</v>
      </c>
      <c r="D1126" s="550" t="s">
        <v>135</v>
      </c>
      <c r="E1126" s="516"/>
      <c r="F1126" s="511">
        <v>41018</v>
      </c>
      <c r="G1126" s="603">
        <v>42103</v>
      </c>
      <c r="H1126" s="516" t="s">
        <v>2950</v>
      </c>
      <c r="I1126" s="513" t="s">
        <v>3810</v>
      </c>
      <c r="J1126" s="516" t="s">
        <v>1645</v>
      </c>
      <c r="K1126" s="515" t="s">
        <v>212</v>
      </c>
      <c r="L1126" s="508" t="s">
        <v>144</v>
      </c>
      <c r="M1126" s="545" t="s">
        <v>3636</v>
      </c>
      <c r="N1126" s="508" t="s">
        <v>152</v>
      </c>
      <c r="O1126" s="508" t="s">
        <v>179</v>
      </c>
      <c r="P1126" s="517">
        <v>1.2</v>
      </c>
      <c r="Q1126" s="517">
        <v>1.1000000000000001</v>
      </c>
      <c r="R1126" s="508"/>
      <c r="S1126" s="517"/>
      <c r="T1126" s="508" t="s">
        <v>172</v>
      </c>
      <c r="U1126" s="517"/>
      <c r="V1126" s="508"/>
      <c r="W1126" s="518"/>
      <c r="X1126" s="508"/>
      <c r="Y1126" s="517"/>
      <c r="Z1126" s="519"/>
      <c r="AA1126" s="508">
        <v>4000</v>
      </c>
      <c r="AB1126" s="508" t="s">
        <v>166</v>
      </c>
      <c r="AC1126" s="508"/>
      <c r="AD1126" s="508"/>
      <c r="AE1126" s="508"/>
      <c r="AF1126" s="508"/>
      <c r="AG1126" s="508"/>
      <c r="AH1126" s="520"/>
      <c r="AI1126" s="520"/>
      <c r="AJ1126" s="520"/>
      <c r="AK1126" s="521"/>
      <c r="AL1126" s="521"/>
      <c r="AM1126" s="521"/>
      <c r="AN1126" s="508" t="s">
        <v>447</v>
      </c>
      <c r="AO1126" s="520"/>
    </row>
    <row r="1127" spans="2:41" ht="35.1" hidden="1" customHeight="1" x14ac:dyDescent="0.25">
      <c r="B1127" s="508">
        <v>1119</v>
      </c>
      <c r="C1127" s="549" t="s">
        <v>203</v>
      </c>
      <c r="D1127" s="549"/>
      <c r="E1127" s="516"/>
      <c r="F1127" s="511"/>
      <c r="G1127" s="516"/>
      <c r="H1127" s="508" t="s">
        <v>990</v>
      </c>
      <c r="I1127" s="513" t="s">
        <v>3810</v>
      </c>
      <c r="J1127" s="508" t="s">
        <v>1645</v>
      </c>
      <c r="K1127" s="515"/>
      <c r="L1127" s="508"/>
      <c r="M1127" s="508"/>
      <c r="N1127" s="508" t="s">
        <v>154</v>
      </c>
      <c r="O1127" s="508"/>
      <c r="P1127" s="517"/>
      <c r="Q1127" s="517"/>
      <c r="R1127" s="508"/>
      <c r="S1127" s="517"/>
      <c r="T1127" s="508"/>
      <c r="U1127" s="517"/>
      <c r="V1127" s="508"/>
      <c r="W1127" s="518"/>
      <c r="X1127" s="508"/>
      <c r="Y1127" s="517"/>
      <c r="Z1127" s="519"/>
      <c r="AA1127" s="508"/>
      <c r="AB1127" s="508"/>
      <c r="AC1127" s="508"/>
      <c r="AD1127" s="508"/>
      <c r="AE1127" s="508"/>
      <c r="AF1127" s="508"/>
      <c r="AG1127" s="508"/>
      <c r="AH1127" s="520"/>
      <c r="AI1127" s="520"/>
      <c r="AJ1127" s="520"/>
      <c r="AK1127" s="521"/>
      <c r="AL1127" s="521"/>
      <c r="AM1127" s="521"/>
      <c r="AN1127" s="508"/>
      <c r="AO1127" s="520"/>
    </row>
    <row r="1128" spans="2:41" ht="35.1" hidden="1" customHeight="1" x14ac:dyDescent="0.25">
      <c r="B1128" s="508">
        <v>1120</v>
      </c>
      <c r="C1128" s="549"/>
      <c r="D1128" s="523" t="s">
        <v>2700</v>
      </c>
      <c r="E1128" s="516"/>
      <c r="F1128" s="511"/>
      <c r="G1128" s="516"/>
      <c r="H1128" s="544" t="s">
        <v>2987</v>
      </c>
      <c r="I1128" s="513" t="s">
        <v>3810</v>
      </c>
      <c r="J1128" s="544" t="s">
        <v>1645</v>
      </c>
      <c r="K1128" s="515"/>
      <c r="L1128" s="508" t="s">
        <v>144</v>
      </c>
      <c r="M1128" s="508" t="s">
        <v>3636</v>
      </c>
      <c r="N1128" s="545" t="s">
        <v>154</v>
      </c>
      <c r="O1128" s="508" t="s">
        <v>179</v>
      </c>
      <c r="P1128" s="519">
        <v>1.3</v>
      </c>
      <c r="Q1128" s="519">
        <v>1.1000000000000001</v>
      </c>
      <c r="R1128" s="508" t="s">
        <v>774</v>
      </c>
      <c r="S1128" s="517">
        <v>1.3</v>
      </c>
      <c r="T1128" s="508" t="s">
        <v>172</v>
      </c>
      <c r="U1128" s="519">
        <v>1</v>
      </c>
      <c r="V1128" s="545">
        <v>27</v>
      </c>
      <c r="W1128" s="545">
        <v>52</v>
      </c>
      <c r="X1128" s="508"/>
      <c r="Y1128" s="517"/>
      <c r="Z1128" s="519"/>
      <c r="AA1128" s="508"/>
      <c r="AB1128" s="508" t="s">
        <v>2738</v>
      </c>
      <c r="AC1128" s="508"/>
      <c r="AD1128" s="508"/>
      <c r="AE1128" s="508"/>
      <c r="AF1128" s="508"/>
      <c r="AG1128" s="508"/>
      <c r="AH1128" s="520"/>
      <c r="AI1128" s="520"/>
      <c r="AJ1128" s="520"/>
      <c r="AK1128" s="521"/>
      <c r="AL1128" s="521"/>
      <c r="AM1128" s="521"/>
      <c r="AN1128" s="508" t="s">
        <v>447</v>
      </c>
      <c r="AO1128" s="520"/>
    </row>
    <row r="1129" spans="2:41" ht="35.1" hidden="1" customHeight="1" x14ac:dyDescent="0.25">
      <c r="B1129" s="508">
        <v>1121</v>
      </c>
      <c r="C1129" s="549"/>
      <c r="D1129" s="523" t="s">
        <v>2700</v>
      </c>
      <c r="E1129" s="516"/>
      <c r="F1129" s="511"/>
      <c r="G1129" s="516"/>
      <c r="H1129" s="544" t="s">
        <v>2988</v>
      </c>
      <c r="I1129" s="513" t="s">
        <v>3810</v>
      </c>
      <c r="J1129" s="544" t="s">
        <v>1645</v>
      </c>
      <c r="K1129" s="515"/>
      <c r="L1129" s="508" t="s">
        <v>144</v>
      </c>
      <c r="M1129" s="508" t="s">
        <v>3636</v>
      </c>
      <c r="N1129" s="545" t="s">
        <v>154</v>
      </c>
      <c r="O1129" s="508" t="s">
        <v>179</v>
      </c>
      <c r="P1129" s="519">
        <v>1.3</v>
      </c>
      <c r="Q1129" s="519">
        <v>1.1000000000000001</v>
      </c>
      <c r="R1129" s="508" t="s">
        <v>774</v>
      </c>
      <c r="S1129" s="517">
        <v>1.3</v>
      </c>
      <c r="T1129" s="508" t="s">
        <v>172</v>
      </c>
      <c r="U1129" s="519">
        <v>1</v>
      </c>
      <c r="V1129" s="545">
        <v>27</v>
      </c>
      <c r="W1129" s="545">
        <v>52</v>
      </c>
      <c r="X1129" s="508"/>
      <c r="Y1129" s="517"/>
      <c r="Z1129" s="519"/>
      <c r="AA1129" s="508"/>
      <c r="AB1129" s="508" t="s">
        <v>2738</v>
      </c>
      <c r="AC1129" s="508"/>
      <c r="AD1129" s="508"/>
      <c r="AE1129" s="508"/>
      <c r="AF1129" s="508"/>
      <c r="AG1129" s="508"/>
      <c r="AH1129" s="520"/>
      <c r="AI1129" s="520"/>
      <c r="AJ1129" s="520"/>
      <c r="AK1129" s="521"/>
      <c r="AL1129" s="521"/>
      <c r="AM1129" s="521"/>
      <c r="AN1129" s="508"/>
      <c r="AO1129" s="520"/>
    </row>
    <row r="1130" spans="2:41" ht="35.1" hidden="1" customHeight="1" x14ac:dyDescent="0.25">
      <c r="B1130" s="508">
        <v>1122</v>
      </c>
      <c r="C1130" s="549" t="s">
        <v>203</v>
      </c>
      <c r="D1130" s="550" t="s">
        <v>1780</v>
      </c>
      <c r="E1130" s="516"/>
      <c r="F1130" s="572">
        <v>41796</v>
      </c>
      <c r="G1130" s="516"/>
      <c r="H1130" s="508" t="s">
        <v>1656</v>
      </c>
      <c r="I1130" s="513" t="s">
        <v>3810</v>
      </c>
      <c r="J1130" s="516" t="s">
        <v>1193</v>
      </c>
      <c r="K1130" s="515"/>
      <c r="L1130" s="508" t="s">
        <v>144</v>
      </c>
      <c r="M1130" s="508" t="s">
        <v>3636</v>
      </c>
      <c r="N1130" s="508" t="s">
        <v>152</v>
      </c>
      <c r="O1130" s="508" t="s">
        <v>177</v>
      </c>
      <c r="P1130" s="517">
        <v>0.8</v>
      </c>
      <c r="Q1130" s="517">
        <v>0.7</v>
      </c>
      <c r="R1130" s="508" t="s">
        <v>773</v>
      </c>
      <c r="S1130" s="517">
        <v>0.7</v>
      </c>
      <c r="T1130" s="508" t="s">
        <v>172</v>
      </c>
      <c r="U1130" s="517"/>
      <c r="V1130" s="508"/>
      <c r="W1130" s="518"/>
      <c r="X1130" s="508"/>
      <c r="Y1130" s="517"/>
      <c r="Z1130" s="519"/>
      <c r="AA1130" s="508"/>
      <c r="AB1130" s="508"/>
      <c r="AC1130" s="508"/>
      <c r="AD1130" s="508"/>
      <c r="AE1130" s="508"/>
      <c r="AF1130" s="508"/>
      <c r="AG1130" s="508"/>
      <c r="AH1130" s="520"/>
      <c r="AI1130" s="520"/>
      <c r="AJ1130" s="520"/>
      <c r="AK1130" s="521"/>
      <c r="AL1130" s="521"/>
      <c r="AM1130" s="521"/>
      <c r="AN1130" s="508"/>
      <c r="AO1130" s="520"/>
    </row>
    <row r="1131" spans="2:41" ht="35.1" hidden="1" customHeight="1" x14ac:dyDescent="0.25">
      <c r="B1131" s="508">
        <v>1123</v>
      </c>
      <c r="C1131" s="549" t="s">
        <v>203</v>
      </c>
      <c r="D1131" s="549" t="s">
        <v>1404</v>
      </c>
      <c r="E1131" s="516"/>
      <c r="F1131" s="511">
        <v>41796</v>
      </c>
      <c r="G1131" s="516"/>
      <c r="H1131" s="544" t="s">
        <v>1656</v>
      </c>
      <c r="I1131" s="513" t="s">
        <v>3810</v>
      </c>
      <c r="J1131" s="516" t="s">
        <v>1193</v>
      </c>
      <c r="K1131" s="515"/>
      <c r="L1131" s="508" t="s">
        <v>144</v>
      </c>
      <c r="M1131" s="508" t="s">
        <v>3636</v>
      </c>
      <c r="N1131" s="508" t="s">
        <v>153</v>
      </c>
      <c r="O1131" s="508" t="s">
        <v>178</v>
      </c>
      <c r="P1131" s="517">
        <v>0.9</v>
      </c>
      <c r="Q1131" s="517">
        <v>0.8</v>
      </c>
      <c r="R1131" s="508" t="s">
        <v>775</v>
      </c>
      <c r="S1131" s="517">
        <v>1.1000000000000001</v>
      </c>
      <c r="T1131" s="508" t="s">
        <v>172</v>
      </c>
      <c r="U1131" s="517"/>
      <c r="V1131" s="508"/>
      <c r="W1131" s="518"/>
      <c r="X1131" s="508"/>
      <c r="Y1131" s="517"/>
      <c r="Z1131" s="519"/>
      <c r="AA1131" s="508"/>
      <c r="AB1131" s="508"/>
      <c r="AC1131" s="508"/>
      <c r="AD1131" s="508"/>
      <c r="AE1131" s="508"/>
      <c r="AF1131" s="508"/>
      <c r="AG1131" s="508"/>
      <c r="AH1131" s="520"/>
      <c r="AI1131" s="520"/>
      <c r="AJ1131" s="520"/>
      <c r="AK1131" s="521"/>
      <c r="AL1131" s="521"/>
      <c r="AM1131" s="521"/>
      <c r="AN1131" s="508"/>
      <c r="AO1131" s="520"/>
    </row>
    <row r="1132" spans="2:41" ht="35.1" hidden="1" customHeight="1" x14ac:dyDescent="0.25">
      <c r="B1132" s="508">
        <v>1124</v>
      </c>
      <c r="C1132" s="549" t="s">
        <v>203</v>
      </c>
      <c r="D1132" s="549" t="s">
        <v>1405</v>
      </c>
      <c r="E1132" s="516"/>
      <c r="F1132" s="511">
        <v>41796</v>
      </c>
      <c r="G1132" s="516"/>
      <c r="H1132" s="544" t="s">
        <v>1656</v>
      </c>
      <c r="I1132" s="513" t="s">
        <v>3810</v>
      </c>
      <c r="J1132" s="516" t="s">
        <v>1193</v>
      </c>
      <c r="K1132" s="515"/>
      <c r="L1132" s="508" t="s">
        <v>144</v>
      </c>
      <c r="M1132" s="508" t="s">
        <v>3636</v>
      </c>
      <c r="N1132" s="508" t="s">
        <v>153</v>
      </c>
      <c r="O1132" s="508" t="s">
        <v>178</v>
      </c>
      <c r="P1132" s="517">
        <v>0.9</v>
      </c>
      <c r="Q1132" s="517">
        <v>0.8</v>
      </c>
      <c r="R1132" s="508" t="s">
        <v>775</v>
      </c>
      <c r="S1132" s="517">
        <v>1.1000000000000001</v>
      </c>
      <c r="T1132" s="508" t="s">
        <v>172</v>
      </c>
      <c r="U1132" s="517"/>
      <c r="V1132" s="508"/>
      <c r="W1132" s="518"/>
      <c r="X1132" s="508"/>
      <c r="Y1132" s="517"/>
      <c r="Z1132" s="519"/>
      <c r="AA1132" s="508"/>
      <c r="AB1132" s="508"/>
      <c r="AC1132" s="508"/>
      <c r="AD1132" s="508"/>
      <c r="AE1132" s="508"/>
      <c r="AF1132" s="508"/>
      <c r="AG1132" s="508"/>
      <c r="AH1132" s="520"/>
      <c r="AI1132" s="520"/>
      <c r="AJ1132" s="520"/>
      <c r="AK1132" s="521"/>
      <c r="AL1132" s="521"/>
      <c r="AM1132" s="521"/>
      <c r="AN1132" s="508"/>
      <c r="AO1132" s="520"/>
    </row>
    <row r="1133" spans="2:41" s="594" customFormat="1" ht="35.1" hidden="1" customHeight="1" x14ac:dyDescent="0.25">
      <c r="B1133" s="508">
        <v>1125</v>
      </c>
      <c r="C1133" s="549" t="s">
        <v>203</v>
      </c>
      <c r="D1133" s="549" t="s">
        <v>1811</v>
      </c>
      <c r="E1133" s="516"/>
      <c r="F1133" s="511"/>
      <c r="G1133" s="516"/>
      <c r="H1133" s="508" t="s">
        <v>2735</v>
      </c>
      <c r="I1133" s="513" t="s">
        <v>3810</v>
      </c>
      <c r="J1133" s="516" t="s">
        <v>1193</v>
      </c>
      <c r="K1133" s="515"/>
      <c r="L1133" s="508" t="s">
        <v>144</v>
      </c>
      <c r="M1133" s="508" t="s">
        <v>3636</v>
      </c>
      <c r="N1133" s="508" t="s">
        <v>152</v>
      </c>
      <c r="O1133" s="508" t="s">
        <v>177</v>
      </c>
      <c r="P1133" s="517">
        <v>0.7</v>
      </c>
      <c r="Q1133" s="517">
        <v>0.6</v>
      </c>
      <c r="R1133" s="508"/>
      <c r="S1133" s="517"/>
      <c r="T1133" s="508" t="s">
        <v>172</v>
      </c>
      <c r="U1133" s="517"/>
      <c r="V1133" s="508"/>
      <c r="W1133" s="518"/>
      <c r="X1133" s="508"/>
      <c r="Y1133" s="517"/>
      <c r="Z1133" s="519"/>
      <c r="AA1133" s="508"/>
      <c r="AB1133" s="508"/>
      <c r="AC1133" s="508"/>
      <c r="AD1133" s="508"/>
      <c r="AE1133" s="508"/>
      <c r="AF1133" s="508"/>
      <c r="AG1133" s="508"/>
      <c r="AH1133" s="520"/>
      <c r="AI1133" s="520"/>
      <c r="AJ1133" s="520"/>
      <c r="AK1133" s="521"/>
      <c r="AL1133" s="521"/>
      <c r="AM1133" s="521"/>
      <c r="AN1133" s="508"/>
      <c r="AO1133" s="520"/>
    </row>
    <row r="1134" spans="2:41" s="594" customFormat="1" ht="35.1" hidden="1" customHeight="1" x14ac:dyDescent="0.25">
      <c r="B1134" s="508">
        <v>1126</v>
      </c>
      <c r="C1134" s="549" t="s">
        <v>203</v>
      </c>
      <c r="D1134" s="549" t="s">
        <v>1812</v>
      </c>
      <c r="E1134" s="516"/>
      <c r="F1134" s="511"/>
      <c r="G1134" s="516"/>
      <c r="H1134" s="508" t="s">
        <v>2735</v>
      </c>
      <c r="I1134" s="513" t="s">
        <v>3810</v>
      </c>
      <c r="J1134" s="516" t="s">
        <v>1193</v>
      </c>
      <c r="K1134" s="515"/>
      <c r="L1134" s="508" t="s">
        <v>144</v>
      </c>
      <c r="M1134" s="508" t="s">
        <v>3636</v>
      </c>
      <c r="N1134" s="508" t="s">
        <v>152</v>
      </c>
      <c r="O1134" s="508" t="s">
        <v>177</v>
      </c>
      <c r="P1134" s="517">
        <v>0.7</v>
      </c>
      <c r="Q1134" s="517">
        <v>0.6</v>
      </c>
      <c r="R1134" s="508"/>
      <c r="S1134" s="517"/>
      <c r="T1134" s="508" t="s">
        <v>172</v>
      </c>
      <c r="U1134" s="517"/>
      <c r="V1134" s="508"/>
      <c r="W1134" s="518"/>
      <c r="X1134" s="508"/>
      <c r="Y1134" s="517"/>
      <c r="Z1134" s="519"/>
      <c r="AA1134" s="508"/>
      <c r="AB1134" s="508"/>
      <c r="AC1134" s="508"/>
      <c r="AD1134" s="508"/>
      <c r="AE1134" s="508"/>
      <c r="AF1134" s="508"/>
      <c r="AG1134" s="508"/>
      <c r="AH1134" s="520"/>
      <c r="AI1134" s="520"/>
      <c r="AJ1134" s="520"/>
      <c r="AK1134" s="521"/>
      <c r="AL1134" s="521"/>
      <c r="AM1134" s="521"/>
      <c r="AN1134" s="508"/>
      <c r="AO1134" s="520"/>
    </row>
    <row r="1135" spans="2:41" s="594" customFormat="1" ht="35.1" hidden="1" customHeight="1" x14ac:dyDescent="0.25">
      <c r="B1135" s="508">
        <v>1127</v>
      </c>
      <c r="C1135" s="549" t="s">
        <v>203</v>
      </c>
      <c r="D1135" s="549" t="s">
        <v>1406</v>
      </c>
      <c r="E1135" s="516"/>
      <c r="F1135" s="511">
        <v>41796</v>
      </c>
      <c r="G1135" s="516"/>
      <c r="H1135" s="508" t="s">
        <v>1407</v>
      </c>
      <c r="I1135" s="513" t="s">
        <v>3810</v>
      </c>
      <c r="J1135" s="516" t="s">
        <v>1193</v>
      </c>
      <c r="K1135" s="515"/>
      <c r="L1135" s="508" t="s">
        <v>144</v>
      </c>
      <c r="M1135" s="508" t="s">
        <v>3636</v>
      </c>
      <c r="N1135" s="508" t="s">
        <v>153</v>
      </c>
      <c r="O1135" s="508" t="s">
        <v>179</v>
      </c>
      <c r="P1135" s="517">
        <v>1.1000000000000001</v>
      </c>
      <c r="Q1135" s="517">
        <v>1</v>
      </c>
      <c r="R1135" s="508" t="s">
        <v>795</v>
      </c>
      <c r="S1135" s="517">
        <v>2.1</v>
      </c>
      <c r="T1135" s="508" t="s">
        <v>172</v>
      </c>
      <c r="U1135" s="517"/>
      <c r="V1135" s="508"/>
      <c r="W1135" s="518"/>
      <c r="X1135" s="508"/>
      <c r="Y1135" s="517"/>
      <c r="Z1135" s="519"/>
      <c r="AA1135" s="508"/>
      <c r="AB1135" s="508"/>
      <c r="AC1135" s="508"/>
      <c r="AD1135" s="508"/>
      <c r="AE1135" s="508"/>
      <c r="AF1135" s="508"/>
      <c r="AG1135" s="508"/>
      <c r="AH1135" s="520"/>
      <c r="AI1135" s="520"/>
      <c r="AJ1135" s="520"/>
      <c r="AK1135" s="521"/>
      <c r="AL1135" s="521"/>
      <c r="AM1135" s="521"/>
      <c r="AN1135" s="508"/>
      <c r="AO1135" s="520"/>
    </row>
    <row r="1136" spans="2:41" s="594" customFormat="1" ht="35.1" hidden="1" customHeight="1" x14ac:dyDescent="0.25">
      <c r="B1136" s="508">
        <v>1128</v>
      </c>
      <c r="C1136" s="549" t="s">
        <v>203</v>
      </c>
      <c r="D1136" s="549" t="s">
        <v>1408</v>
      </c>
      <c r="E1136" s="516"/>
      <c r="F1136" s="511">
        <v>41796</v>
      </c>
      <c r="G1136" s="516"/>
      <c r="H1136" s="508" t="s">
        <v>1407</v>
      </c>
      <c r="I1136" s="513" t="s">
        <v>3810</v>
      </c>
      <c r="J1136" s="516" t="s">
        <v>1193</v>
      </c>
      <c r="K1136" s="515"/>
      <c r="L1136" s="508" t="s">
        <v>144</v>
      </c>
      <c r="M1136" s="508" t="s">
        <v>3636</v>
      </c>
      <c r="N1136" s="508" t="s">
        <v>153</v>
      </c>
      <c r="O1136" s="508" t="s">
        <v>179</v>
      </c>
      <c r="P1136" s="517">
        <v>1.1000000000000001</v>
      </c>
      <c r="Q1136" s="517">
        <v>1</v>
      </c>
      <c r="R1136" s="508" t="s">
        <v>795</v>
      </c>
      <c r="S1136" s="517">
        <v>2.1</v>
      </c>
      <c r="T1136" s="508" t="s">
        <v>172</v>
      </c>
      <c r="U1136" s="517"/>
      <c r="V1136" s="508"/>
      <c r="W1136" s="518"/>
      <c r="X1136" s="508"/>
      <c r="Y1136" s="517"/>
      <c r="Z1136" s="519"/>
      <c r="AA1136" s="508"/>
      <c r="AB1136" s="508"/>
      <c r="AC1136" s="508"/>
      <c r="AD1136" s="508"/>
      <c r="AE1136" s="508"/>
      <c r="AF1136" s="508"/>
      <c r="AG1136" s="508"/>
      <c r="AH1136" s="520"/>
      <c r="AI1136" s="520"/>
      <c r="AJ1136" s="520"/>
      <c r="AK1136" s="521"/>
      <c r="AL1136" s="521"/>
      <c r="AM1136" s="521"/>
      <c r="AN1136" s="508"/>
      <c r="AO1136" s="520"/>
    </row>
    <row r="1137" spans="2:41" s="594" customFormat="1" ht="35.1" hidden="1" customHeight="1" x14ac:dyDescent="0.25">
      <c r="B1137" s="508">
        <v>1129</v>
      </c>
      <c r="C1137" s="549" t="s">
        <v>203</v>
      </c>
      <c r="D1137" s="549" t="s">
        <v>1403</v>
      </c>
      <c r="E1137" s="516"/>
      <c r="F1137" s="511">
        <v>41796</v>
      </c>
      <c r="G1137" s="516"/>
      <c r="H1137" s="544" t="s">
        <v>1656</v>
      </c>
      <c r="I1137" s="513" t="s">
        <v>3810</v>
      </c>
      <c r="J1137" s="516" t="s">
        <v>1193</v>
      </c>
      <c r="K1137" s="515"/>
      <c r="L1137" s="508" t="s">
        <v>144</v>
      </c>
      <c r="M1137" s="508" t="s">
        <v>3636</v>
      </c>
      <c r="N1137" s="508" t="s">
        <v>152</v>
      </c>
      <c r="O1137" s="508" t="s">
        <v>177</v>
      </c>
      <c r="P1137" s="517">
        <v>0.8</v>
      </c>
      <c r="Q1137" s="517">
        <v>0.7</v>
      </c>
      <c r="R1137" s="508" t="s">
        <v>773</v>
      </c>
      <c r="S1137" s="517">
        <v>0.7</v>
      </c>
      <c r="T1137" s="508" t="s">
        <v>172</v>
      </c>
      <c r="U1137" s="517"/>
      <c r="V1137" s="508"/>
      <c r="W1137" s="518"/>
      <c r="X1137" s="508"/>
      <c r="Y1137" s="517"/>
      <c r="Z1137" s="519"/>
      <c r="AA1137" s="508"/>
      <c r="AB1137" s="508"/>
      <c r="AC1137" s="508"/>
      <c r="AD1137" s="508"/>
      <c r="AE1137" s="508"/>
      <c r="AF1137" s="508"/>
      <c r="AG1137" s="508"/>
      <c r="AH1137" s="520"/>
      <c r="AI1137" s="520"/>
      <c r="AJ1137" s="520"/>
      <c r="AK1137" s="521"/>
      <c r="AL1137" s="521"/>
      <c r="AM1137" s="521"/>
      <c r="AN1137" s="508"/>
      <c r="AO1137" s="520"/>
    </row>
    <row r="1138" spans="2:41" s="594" customFormat="1" ht="35.1" hidden="1" customHeight="1" x14ac:dyDescent="0.25">
      <c r="B1138" s="508">
        <v>1130</v>
      </c>
      <c r="C1138" s="549" t="s">
        <v>203</v>
      </c>
      <c r="D1138" s="549" t="s">
        <v>1409</v>
      </c>
      <c r="E1138" s="516"/>
      <c r="F1138" s="511">
        <v>41796</v>
      </c>
      <c r="G1138" s="516"/>
      <c r="H1138" s="544" t="s">
        <v>1194</v>
      </c>
      <c r="I1138" s="513" t="s">
        <v>3810</v>
      </c>
      <c r="J1138" s="516" t="s">
        <v>1193</v>
      </c>
      <c r="K1138" s="515"/>
      <c r="L1138" s="508" t="s">
        <v>144</v>
      </c>
      <c r="M1138" s="508" t="s">
        <v>3636</v>
      </c>
      <c r="N1138" s="508" t="s">
        <v>152</v>
      </c>
      <c r="O1138" s="508" t="s">
        <v>178</v>
      </c>
      <c r="P1138" s="517">
        <v>0.9</v>
      </c>
      <c r="Q1138" s="517">
        <v>0.8</v>
      </c>
      <c r="R1138" s="508" t="s">
        <v>773</v>
      </c>
      <c r="S1138" s="517">
        <v>0.8</v>
      </c>
      <c r="T1138" s="508" t="s">
        <v>172</v>
      </c>
      <c r="U1138" s="517"/>
      <c r="V1138" s="508"/>
      <c r="W1138" s="518"/>
      <c r="X1138" s="508"/>
      <c r="Y1138" s="517"/>
      <c r="Z1138" s="519"/>
      <c r="AA1138" s="508"/>
      <c r="AB1138" s="508"/>
      <c r="AC1138" s="508"/>
      <c r="AD1138" s="508"/>
      <c r="AE1138" s="508"/>
      <c r="AF1138" s="508"/>
      <c r="AG1138" s="508"/>
      <c r="AH1138" s="520"/>
      <c r="AI1138" s="520"/>
      <c r="AJ1138" s="520"/>
      <c r="AK1138" s="521"/>
      <c r="AL1138" s="521"/>
      <c r="AM1138" s="521"/>
      <c r="AN1138" s="508"/>
      <c r="AO1138" s="520"/>
    </row>
    <row r="1139" spans="2:41" s="594" customFormat="1" ht="35.1" hidden="1" customHeight="1" x14ac:dyDescent="0.25">
      <c r="B1139" s="508">
        <v>1131</v>
      </c>
      <c r="C1139" s="549" t="s">
        <v>203</v>
      </c>
      <c r="D1139" s="549" t="s">
        <v>1813</v>
      </c>
      <c r="E1139" s="516"/>
      <c r="F1139" s="511"/>
      <c r="G1139" s="516"/>
      <c r="H1139" s="508" t="s">
        <v>1807</v>
      </c>
      <c r="I1139" s="513" t="s">
        <v>3810</v>
      </c>
      <c r="J1139" s="516" t="s">
        <v>1193</v>
      </c>
      <c r="K1139" s="515"/>
      <c r="L1139" s="508" t="s">
        <v>144</v>
      </c>
      <c r="M1139" s="508" t="s">
        <v>3636</v>
      </c>
      <c r="N1139" s="508" t="s">
        <v>152</v>
      </c>
      <c r="O1139" s="508" t="s">
        <v>177</v>
      </c>
      <c r="P1139" s="517">
        <v>0.8</v>
      </c>
      <c r="Q1139" s="517">
        <v>0.7</v>
      </c>
      <c r="R1139" s="508"/>
      <c r="S1139" s="517"/>
      <c r="T1139" s="508" t="s">
        <v>172</v>
      </c>
      <c r="U1139" s="517"/>
      <c r="V1139" s="508"/>
      <c r="W1139" s="518"/>
      <c r="X1139" s="508"/>
      <c r="Y1139" s="517"/>
      <c r="Z1139" s="519"/>
      <c r="AA1139" s="508"/>
      <c r="AB1139" s="508"/>
      <c r="AC1139" s="508"/>
      <c r="AD1139" s="508"/>
      <c r="AE1139" s="508"/>
      <c r="AF1139" s="508"/>
      <c r="AG1139" s="508"/>
      <c r="AH1139" s="520"/>
      <c r="AI1139" s="520"/>
      <c r="AJ1139" s="520"/>
      <c r="AK1139" s="521"/>
      <c r="AL1139" s="521"/>
      <c r="AM1139" s="521"/>
      <c r="AN1139" s="508"/>
      <c r="AO1139" s="520"/>
    </row>
    <row r="1140" spans="2:41" s="594" customFormat="1" ht="35.1" hidden="1" customHeight="1" x14ac:dyDescent="0.25">
      <c r="B1140" s="508">
        <v>1132</v>
      </c>
      <c r="C1140" s="549" t="s">
        <v>203</v>
      </c>
      <c r="D1140" s="549" t="s">
        <v>1410</v>
      </c>
      <c r="E1140" s="516"/>
      <c r="F1140" s="511">
        <v>41796</v>
      </c>
      <c r="G1140" s="516"/>
      <c r="H1140" s="544" t="s">
        <v>1195</v>
      </c>
      <c r="I1140" s="513" t="s">
        <v>3810</v>
      </c>
      <c r="J1140" s="516" t="s">
        <v>1193</v>
      </c>
      <c r="K1140" s="515"/>
      <c r="L1140" s="508" t="s">
        <v>144</v>
      </c>
      <c r="M1140" s="508" t="s">
        <v>3636</v>
      </c>
      <c r="N1140" s="508" t="s">
        <v>152</v>
      </c>
      <c r="O1140" s="508" t="s">
        <v>179</v>
      </c>
      <c r="P1140" s="517">
        <v>1.1000000000000001</v>
      </c>
      <c r="Q1140" s="517">
        <v>1</v>
      </c>
      <c r="R1140" s="508" t="s">
        <v>772</v>
      </c>
      <c r="S1140" s="517">
        <v>1</v>
      </c>
      <c r="T1140" s="508" t="s">
        <v>172</v>
      </c>
      <c r="U1140" s="517"/>
      <c r="V1140" s="508"/>
      <c r="W1140" s="518"/>
      <c r="X1140" s="508"/>
      <c r="Y1140" s="517"/>
      <c r="Z1140" s="519"/>
      <c r="AA1140" s="508"/>
      <c r="AB1140" s="508"/>
      <c r="AC1140" s="508"/>
      <c r="AD1140" s="508"/>
      <c r="AE1140" s="508"/>
      <c r="AF1140" s="508"/>
      <c r="AG1140" s="508"/>
      <c r="AH1140" s="520"/>
      <c r="AI1140" s="520"/>
      <c r="AJ1140" s="520"/>
      <c r="AK1140" s="521"/>
      <c r="AL1140" s="521"/>
      <c r="AM1140" s="521"/>
      <c r="AN1140" s="508"/>
      <c r="AO1140" s="520"/>
    </row>
    <row r="1141" spans="2:41" s="594" customFormat="1" ht="35.1" hidden="1" customHeight="1" x14ac:dyDescent="0.25">
      <c r="B1141" s="508">
        <v>1133</v>
      </c>
      <c r="C1141" s="549" t="s">
        <v>203</v>
      </c>
      <c r="D1141" s="549" t="s">
        <v>1814</v>
      </c>
      <c r="E1141" s="516"/>
      <c r="F1141" s="511"/>
      <c r="G1141" s="516"/>
      <c r="H1141" s="508" t="s">
        <v>1808</v>
      </c>
      <c r="I1141" s="513" t="s">
        <v>3810</v>
      </c>
      <c r="J1141" s="516" t="s">
        <v>1193</v>
      </c>
      <c r="K1141" s="515"/>
      <c r="L1141" s="508" t="s">
        <v>144</v>
      </c>
      <c r="M1141" s="508" t="s">
        <v>3636</v>
      </c>
      <c r="N1141" s="508" t="s">
        <v>152</v>
      </c>
      <c r="O1141" s="508" t="s">
        <v>178</v>
      </c>
      <c r="P1141" s="517">
        <v>0.9</v>
      </c>
      <c r="Q1141" s="517">
        <v>0.8</v>
      </c>
      <c r="R1141" s="508" t="s">
        <v>773</v>
      </c>
      <c r="S1141" s="517">
        <v>0.8</v>
      </c>
      <c r="T1141" s="508" t="s">
        <v>172</v>
      </c>
      <c r="U1141" s="517"/>
      <c r="V1141" s="508"/>
      <c r="W1141" s="518"/>
      <c r="X1141" s="508"/>
      <c r="Y1141" s="517"/>
      <c r="Z1141" s="519"/>
      <c r="AA1141" s="508"/>
      <c r="AB1141" s="508"/>
      <c r="AC1141" s="508"/>
      <c r="AD1141" s="508"/>
      <c r="AE1141" s="508"/>
      <c r="AF1141" s="508"/>
      <c r="AG1141" s="508"/>
      <c r="AH1141" s="520"/>
      <c r="AI1141" s="520"/>
      <c r="AJ1141" s="520"/>
      <c r="AK1141" s="521"/>
      <c r="AL1141" s="521"/>
      <c r="AM1141" s="521"/>
      <c r="AN1141" s="508"/>
      <c r="AO1141" s="520"/>
    </row>
    <row r="1142" spans="2:41" s="594" customFormat="1" ht="35.1" hidden="1" customHeight="1" x14ac:dyDescent="0.25">
      <c r="B1142" s="508">
        <v>1134</v>
      </c>
      <c r="C1142" s="549" t="s">
        <v>203</v>
      </c>
      <c r="D1142" s="549" t="s">
        <v>1815</v>
      </c>
      <c r="E1142" s="516"/>
      <c r="F1142" s="511"/>
      <c r="G1142" s="516"/>
      <c r="H1142" s="508" t="s">
        <v>1809</v>
      </c>
      <c r="I1142" s="513" t="s">
        <v>3810</v>
      </c>
      <c r="J1142" s="516" t="s">
        <v>1193</v>
      </c>
      <c r="K1142" s="515"/>
      <c r="L1142" s="508" t="s">
        <v>144</v>
      </c>
      <c r="M1142" s="508" t="s">
        <v>3636</v>
      </c>
      <c r="N1142" s="508" t="s">
        <v>152</v>
      </c>
      <c r="O1142" s="508" t="s">
        <v>179</v>
      </c>
      <c r="P1142" s="517">
        <v>1.3</v>
      </c>
      <c r="Q1142" s="517">
        <v>1.2</v>
      </c>
      <c r="R1142" s="508" t="s">
        <v>775</v>
      </c>
      <c r="S1142" s="517">
        <v>1.2</v>
      </c>
      <c r="T1142" s="508" t="s">
        <v>172</v>
      </c>
      <c r="U1142" s="517"/>
      <c r="V1142" s="508"/>
      <c r="W1142" s="518"/>
      <c r="X1142" s="508"/>
      <c r="Y1142" s="517"/>
      <c r="Z1142" s="519"/>
      <c r="AA1142" s="508"/>
      <c r="AB1142" s="508"/>
      <c r="AC1142" s="508"/>
      <c r="AD1142" s="508"/>
      <c r="AE1142" s="508"/>
      <c r="AF1142" s="508"/>
      <c r="AG1142" s="508"/>
      <c r="AH1142" s="520"/>
      <c r="AI1142" s="520"/>
      <c r="AJ1142" s="520"/>
      <c r="AK1142" s="521"/>
      <c r="AL1142" s="521"/>
      <c r="AM1142" s="521"/>
      <c r="AN1142" s="508"/>
      <c r="AO1142" s="520"/>
    </row>
    <row r="1143" spans="2:41" s="594" customFormat="1" ht="35.1" hidden="1" customHeight="1" x14ac:dyDescent="0.25">
      <c r="B1143" s="508">
        <v>1135</v>
      </c>
      <c r="C1143" s="549" t="s">
        <v>203</v>
      </c>
      <c r="D1143" s="549" t="s">
        <v>1411</v>
      </c>
      <c r="E1143" s="516"/>
      <c r="F1143" s="511">
        <v>41796</v>
      </c>
      <c r="G1143" s="516"/>
      <c r="H1143" s="544" t="s">
        <v>1196</v>
      </c>
      <c r="I1143" s="513" t="s">
        <v>3810</v>
      </c>
      <c r="J1143" s="516" t="s">
        <v>1193</v>
      </c>
      <c r="K1143" s="515"/>
      <c r="L1143" s="508" t="s">
        <v>144</v>
      </c>
      <c r="M1143" s="508" t="s">
        <v>3636</v>
      </c>
      <c r="N1143" s="508" t="s">
        <v>152</v>
      </c>
      <c r="O1143" s="545" t="s">
        <v>180</v>
      </c>
      <c r="P1143" s="517">
        <v>1.4</v>
      </c>
      <c r="Q1143" s="517">
        <v>1.3</v>
      </c>
      <c r="R1143" s="508" t="s">
        <v>775</v>
      </c>
      <c r="S1143" s="517">
        <v>1.3</v>
      </c>
      <c r="T1143" s="508" t="s">
        <v>172</v>
      </c>
      <c r="U1143" s="517"/>
      <c r="V1143" s="508"/>
      <c r="W1143" s="518"/>
      <c r="X1143" s="508"/>
      <c r="Y1143" s="517"/>
      <c r="Z1143" s="519"/>
      <c r="AA1143" s="508"/>
      <c r="AB1143" s="508"/>
      <c r="AC1143" s="508"/>
      <c r="AD1143" s="508"/>
      <c r="AE1143" s="508"/>
      <c r="AF1143" s="508"/>
      <c r="AG1143" s="508"/>
      <c r="AH1143" s="520"/>
      <c r="AI1143" s="520"/>
      <c r="AJ1143" s="520"/>
      <c r="AK1143" s="521"/>
      <c r="AL1143" s="521"/>
      <c r="AM1143" s="521"/>
      <c r="AN1143" s="508"/>
      <c r="AO1143" s="520"/>
    </row>
    <row r="1144" spans="2:41" s="594" customFormat="1" ht="35.1" hidden="1" customHeight="1" x14ac:dyDescent="0.25">
      <c r="B1144" s="508">
        <v>1136</v>
      </c>
      <c r="C1144" s="549" t="s">
        <v>203</v>
      </c>
      <c r="D1144" s="549" t="s">
        <v>1412</v>
      </c>
      <c r="E1144" s="516"/>
      <c r="F1144" s="511">
        <v>41796</v>
      </c>
      <c r="G1144" s="516"/>
      <c r="H1144" s="544" t="s">
        <v>1197</v>
      </c>
      <c r="I1144" s="513" t="s">
        <v>3810</v>
      </c>
      <c r="J1144" s="516" t="s">
        <v>1193</v>
      </c>
      <c r="K1144" s="515"/>
      <c r="L1144" s="508" t="s">
        <v>144</v>
      </c>
      <c r="M1144" s="508" t="s">
        <v>3636</v>
      </c>
      <c r="N1144" s="508" t="s">
        <v>152</v>
      </c>
      <c r="O1144" s="545" t="s">
        <v>180</v>
      </c>
      <c r="P1144" s="517">
        <v>1.6</v>
      </c>
      <c r="Q1144" s="517">
        <v>1.5</v>
      </c>
      <c r="R1144" s="508" t="s">
        <v>774</v>
      </c>
      <c r="S1144" s="517">
        <v>1.7</v>
      </c>
      <c r="T1144" s="508" t="s">
        <v>172</v>
      </c>
      <c r="U1144" s="517"/>
      <c r="V1144" s="508"/>
      <c r="W1144" s="518"/>
      <c r="X1144" s="508"/>
      <c r="Y1144" s="517"/>
      <c r="Z1144" s="519"/>
      <c r="AA1144" s="508"/>
      <c r="AB1144" s="508"/>
      <c r="AC1144" s="508"/>
      <c r="AD1144" s="508"/>
      <c r="AE1144" s="508"/>
      <c r="AF1144" s="508"/>
      <c r="AG1144" s="508"/>
      <c r="AH1144" s="520"/>
      <c r="AI1144" s="520"/>
      <c r="AJ1144" s="520"/>
      <c r="AK1144" s="521"/>
      <c r="AL1144" s="521"/>
      <c r="AM1144" s="521"/>
      <c r="AN1144" s="508"/>
      <c r="AO1144" s="520"/>
    </row>
    <row r="1145" spans="2:41" s="594" customFormat="1" ht="35.1" hidden="1" customHeight="1" x14ac:dyDescent="0.25">
      <c r="B1145" s="508">
        <v>1137</v>
      </c>
      <c r="C1145" s="549" t="s">
        <v>203</v>
      </c>
      <c r="D1145" s="549" t="s">
        <v>1816</v>
      </c>
      <c r="E1145" s="611"/>
      <c r="F1145" s="511"/>
      <c r="G1145" s="516"/>
      <c r="H1145" s="508" t="s">
        <v>1810</v>
      </c>
      <c r="I1145" s="513" t="s">
        <v>3810</v>
      </c>
      <c r="J1145" s="516" t="s">
        <v>1193</v>
      </c>
      <c r="K1145" s="515"/>
      <c r="L1145" s="508" t="s">
        <v>144</v>
      </c>
      <c r="M1145" s="508" t="s">
        <v>3636</v>
      </c>
      <c r="N1145" s="508" t="s">
        <v>152</v>
      </c>
      <c r="O1145" s="545" t="s">
        <v>180</v>
      </c>
      <c r="P1145" s="517">
        <v>1</v>
      </c>
      <c r="Q1145" s="517">
        <v>1</v>
      </c>
      <c r="R1145" s="508" t="s">
        <v>772</v>
      </c>
      <c r="S1145" s="517">
        <v>1</v>
      </c>
      <c r="T1145" s="508" t="s">
        <v>172</v>
      </c>
      <c r="U1145" s="517"/>
      <c r="V1145" s="508"/>
      <c r="W1145" s="518"/>
      <c r="X1145" s="508"/>
      <c r="Y1145" s="517"/>
      <c r="Z1145" s="519"/>
      <c r="AA1145" s="508"/>
      <c r="AB1145" s="508"/>
      <c r="AC1145" s="508"/>
      <c r="AD1145" s="508"/>
      <c r="AE1145" s="508"/>
      <c r="AF1145" s="508"/>
      <c r="AG1145" s="508"/>
      <c r="AH1145" s="520"/>
      <c r="AI1145" s="520"/>
      <c r="AJ1145" s="520"/>
      <c r="AK1145" s="521"/>
      <c r="AL1145" s="521"/>
      <c r="AM1145" s="521"/>
      <c r="AN1145" s="508"/>
      <c r="AO1145" s="520"/>
    </row>
    <row r="1156" spans="8:35" x14ac:dyDescent="0.25">
      <c r="H1156" s="612"/>
    </row>
    <row r="1163" spans="8:35" x14ac:dyDescent="0.25">
      <c r="AI1163" s="522" t="s">
        <v>977</v>
      </c>
    </row>
  </sheetData>
  <sheetProtection formatCells="0" selectLockedCells="1" sort="0" autoFilter="0"/>
  <autoFilter ref="B1:AO1145">
    <filterColumn colId="8">
      <filters>
        <filter val="ALKA Sanayi Insaat ve Ticaret A.S."/>
      </filters>
    </filterColumn>
    <sortState ref="B258:AO297">
      <sortCondition ref="D1:D1145"/>
    </sortState>
  </autoFilter>
  <sortState ref="B4:AH350">
    <sortCondition ref="J2"/>
  </sortState>
  <dataConsolidate link="1"/>
  <customSheetViews>
    <customSheetView guid="{A7593486-9FC4-4FEC-A1EC-B07AE06C40F2}" scale="60" showPageBreaks="1" fitToPage="1" printArea="1" showAutoFilter="1" hiddenColumns="1">
      <pane ySplit="1" topLeftCell="A2" activePane="bottomLeft" state="frozen"/>
      <selection pane="bottomLeft" sqref="A1:XFD1048576"/>
      <pageMargins left="0.23622047244094491" right="0.23622047244094491" top="0.74803149606299213" bottom="0.74803149606299213" header="0.31496062992125984" footer="0.31496062992125984"/>
      <printOptions horizontalCentered="1"/>
      <pageSetup paperSize="9" scale="35" fitToHeight="30" orientation="landscape" horizontalDpi="4294967293" verticalDpi="4294967293" r:id="rId1"/>
      <autoFilter ref="B1:BC1090">
        <sortState ref="B2:BC1090">
          <sortCondition ref="H1:H1090"/>
        </sortState>
      </autoFilter>
    </customSheetView>
  </customSheetViews>
  <conditionalFormatting sqref="D499:E503 E256 E311 E307 E269 H460 E252:E253 E497:E498 D207:E213 E206 E2 E446:E456 E341:E348 D457:E459 E198:E202 E152 D203:E205 E15:E19 E50:E51 E57:E147 E23:E48 E4:E11 D308:E310 D411:E417 D257:E268 E155:E196 D215:E251 D427:D429 D312:E340 D349:E409 D461:E496 D270:E306">
    <cfRule type="duplicateValues" dxfId="618" priority="250"/>
  </conditionalFormatting>
  <conditionalFormatting sqref="D206">
    <cfRule type="duplicateValues" dxfId="617" priority="235"/>
  </conditionalFormatting>
  <conditionalFormatting sqref="E585">
    <cfRule type="duplicateValues" dxfId="616" priority="232"/>
  </conditionalFormatting>
  <conditionalFormatting sqref="H777">
    <cfRule type="duplicateValues" dxfId="615" priority="227"/>
  </conditionalFormatting>
  <conditionalFormatting sqref="H777">
    <cfRule type="duplicateValues" dxfId="614" priority="228"/>
  </conditionalFormatting>
  <conditionalFormatting sqref="E309">
    <cfRule type="duplicateValues" dxfId="613" priority="219"/>
  </conditionalFormatting>
  <conditionalFormatting sqref="E310">
    <cfRule type="duplicateValues" dxfId="612" priority="215"/>
  </conditionalFormatting>
  <conditionalFormatting sqref="E612">
    <cfRule type="duplicateValues" dxfId="611" priority="205"/>
  </conditionalFormatting>
  <conditionalFormatting sqref="E621">
    <cfRule type="duplicateValues" dxfId="610" priority="200"/>
  </conditionalFormatting>
  <conditionalFormatting sqref="E1049">
    <cfRule type="duplicateValues" dxfId="609" priority="196"/>
  </conditionalFormatting>
  <conditionalFormatting sqref="E1146:E1048576 E1115:E1116 E638:E648 E606:E608 E1:E2 E238:E253 E15:E19 E50:E51 E57:E152 E23:E48 E4:E11 E301:E305 E309:E310 E312:E409 E412 E257 E262:E268 E616 E633:E635 E650:E669 E414:E604 E671:E913 E155:E236 E1096:E1102 E1105:E1108 E1050:E1093 E270:E299 E916:E936 E939:E1047">
    <cfRule type="duplicateValues" dxfId="608" priority="5165"/>
  </conditionalFormatting>
  <conditionalFormatting sqref="E1146:E1048576 E1115:E1116 E633:E648 E616 E412 E50:E51 E1:E2 E15:E19 E4:E11 E301:E305 E309:E310 E312:E409 E257 E650:E669 E414:E608 E23:E48 E671:E913 E57:E253 E1096:E1102 E1105:E1108 E1050:E1093 E262:E299 E916:E936 E939:E1047">
    <cfRule type="duplicateValues" dxfId="607" priority="5876"/>
  </conditionalFormatting>
  <conditionalFormatting sqref="E1146:E1048576 E1115:E1116 E633:E648 E616 E412 E1:E2 E4:E11 E13 E301:E305 E309:E310 E312:E409 E257 E650:E669 E414:E608 E15:E51 E671:E913 E57:E253 E1096:E1102 E1105:E1108 E1050:E1093 E262:E299 E916:E936 E939:E1047">
    <cfRule type="duplicateValues" dxfId="606" priority="5897"/>
  </conditionalFormatting>
  <conditionalFormatting sqref="E1146:E1048576 E1115:E1116 E633:E648 E616 E412 E13 E301:E305 E309:E310 E312:E409 E257 E650:E669 E1:E11 E414:E608 E671:E913 E15:E253 E1096:E1102 E1105:E1108 E1050:E1093 E262:E299 E916:E936 E939:E1047">
    <cfRule type="duplicateValues" dxfId="605" priority="5916"/>
  </conditionalFormatting>
  <conditionalFormatting sqref="E1146:E1048576 E1115:E1116 E633:E648 E616 E412 E312:E409 E257 E650:E669 E414:E608 E671:E913 E1096:E1102 E1105:E1108 E1:E253 E1050:E1093 E262:E310 E916:E936 E939:E1047">
    <cfRule type="duplicateValues" dxfId="604" priority="5933"/>
  </conditionalFormatting>
  <conditionalFormatting sqref="E1146:E1048576 E1115:E1116 E633:E648 E616 E650:E669 E671:E913 E1096:E1102 E1105:E1108 E1050:E1093 E1:E612 E916:E936 E939:E1047">
    <cfRule type="duplicateValues" dxfId="603" priority="5946"/>
  </conditionalFormatting>
  <conditionalFormatting sqref="E1146:E1048576 E1115:E1116 E671:E913 E1096:E1102 E1105:E1108 E1050:E1093 E1:E669 E916:E936 E939:E1047">
    <cfRule type="duplicateValues" dxfId="602" priority="6797"/>
  </conditionalFormatting>
  <conditionalFormatting sqref="H670">
    <cfRule type="duplicateValues" dxfId="601" priority="183"/>
  </conditionalFormatting>
  <conditionalFormatting sqref="H670">
    <cfRule type="duplicateValues" dxfId="600" priority="184"/>
  </conditionalFormatting>
  <conditionalFormatting sqref="E670">
    <cfRule type="duplicateValues" dxfId="599" priority="186"/>
  </conditionalFormatting>
  <conditionalFormatting sqref="D670:E670">
    <cfRule type="duplicateValues" dxfId="598" priority="191"/>
  </conditionalFormatting>
  <conditionalFormatting sqref="H672">
    <cfRule type="duplicateValues" dxfId="597" priority="177"/>
  </conditionalFormatting>
  <conditionalFormatting sqref="H672">
    <cfRule type="duplicateValues" dxfId="596" priority="178"/>
  </conditionalFormatting>
  <conditionalFormatting sqref="H795">
    <cfRule type="duplicateValues" dxfId="595" priority="174"/>
  </conditionalFormatting>
  <conditionalFormatting sqref="H795">
    <cfRule type="duplicateValues" dxfId="594" priority="175"/>
  </conditionalFormatting>
  <conditionalFormatting sqref="H796">
    <cfRule type="duplicateValues" dxfId="593" priority="171"/>
  </conditionalFormatting>
  <conditionalFormatting sqref="H796">
    <cfRule type="duplicateValues" dxfId="592" priority="172"/>
  </conditionalFormatting>
  <conditionalFormatting sqref="H762">
    <cfRule type="duplicateValues" dxfId="591" priority="164"/>
  </conditionalFormatting>
  <conditionalFormatting sqref="H762">
    <cfRule type="duplicateValues" dxfId="590" priority="165"/>
  </conditionalFormatting>
  <conditionalFormatting sqref="E1146:E1048576 E1115:E1116 E752 E640:E648 E152 E1:E2 E598:E604 D597 E606:E608 E238:E253 E15:E19 E50:E51 E57:E147 E23:E48 E4:E11 E301:E305 E309:E310 E312:E409 E412 E257 E262:E268 E616 E633:E635 E650:E669 E586:E596 E671:E750 E414:E584 E774:E913 E155:E236 E1096:E1102 E1105:E1108 E1050:E1093 E270:E299 E916:E936 E939:E1047">
    <cfRule type="duplicateValues" dxfId="589" priority="6933"/>
  </conditionalFormatting>
  <conditionalFormatting sqref="H656">
    <cfRule type="duplicateValues" dxfId="588" priority="159"/>
  </conditionalFormatting>
  <conditionalFormatting sqref="H656">
    <cfRule type="duplicateValues" dxfId="587" priority="160"/>
  </conditionalFormatting>
  <conditionalFormatting sqref="H785">
    <cfRule type="duplicateValues" dxfId="586" priority="153"/>
  </conditionalFormatting>
  <conditionalFormatting sqref="H785">
    <cfRule type="duplicateValues" dxfId="585" priority="154"/>
  </conditionalFormatting>
  <conditionalFormatting sqref="H804">
    <cfRule type="duplicateValues" dxfId="584" priority="146"/>
  </conditionalFormatting>
  <conditionalFormatting sqref="H804">
    <cfRule type="duplicateValues" dxfId="583" priority="147"/>
  </conditionalFormatting>
  <conditionalFormatting sqref="H808">
    <cfRule type="duplicateValues" dxfId="582" priority="143"/>
  </conditionalFormatting>
  <conditionalFormatting sqref="H808">
    <cfRule type="duplicateValues" dxfId="581" priority="144"/>
  </conditionalFormatting>
  <conditionalFormatting sqref="H805">
    <cfRule type="duplicateValues" dxfId="580" priority="134"/>
  </conditionalFormatting>
  <conditionalFormatting sqref="H805">
    <cfRule type="duplicateValues" dxfId="579" priority="135"/>
  </conditionalFormatting>
  <conditionalFormatting sqref="H807">
    <cfRule type="duplicateValues" dxfId="578" priority="131"/>
  </conditionalFormatting>
  <conditionalFormatting sqref="H807">
    <cfRule type="duplicateValues" dxfId="577" priority="132"/>
  </conditionalFormatting>
  <conditionalFormatting sqref="H810">
    <cfRule type="duplicateValues" dxfId="576" priority="128"/>
  </conditionalFormatting>
  <conditionalFormatting sqref="H810">
    <cfRule type="duplicateValues" dxfId="575" priority="129"/>
  </conditionalFormatting>
  <conditionalFormatting sqref="H793">
    <cfRule type="duplicateValues" dxfId="574" priority="118"/>
  </conditionalFormatting>
  <conditionalFormatting sqref="H793">
    <cfRule type="duplicateValues" dxfId="573" priority="119"/>
  </conditionalFormatting>
  <conditionalFormatting sqref="H792">
    <cfRule type="duplicateValues" dxfId="572" priority="115"/>
  </conditionalFormatting>
  <conditionalFormatting sqref="H792">
    <cfRule type="duplicateValues" dxfId="571" priority="116"/>
  </conditionalFormatting>
  <conditionalFormatting sqref="Q1096:Q1102 Q1105:Q1108 Q1115:Q1116 Q1132:Q1133 Q1062:Q1093 Q430:Q432 Q357:Q426 Q436:Q1058 Q1146:Q1048576 Q1:Q354">
    <cfRule type="containsText" dxfId="570" priority="114" operator="containsText" text="D&#10; (m)">
      <formula>NOT(ISERROR(SEARCH("D
 (m)",Q1)))</formula>
    </cfRule>
  </conditionalFormatting>
  <conditionalFormatting sqref="H797">
    <cfRule type="duplicateValues" dxfId="569" priority="111"/>
  </conditionalFormatting>
  <conditionalFormatting sqref="H797">
    <cfRule type="duplicateValues" dxfId="568" priority="112"/>
  </conditionalFormatting>
  <conditionalFormatting sqref="H797:H798">
    <cfRule type="duplicateValues" dxfId="567" priority="108"/>
  </conditionalFormatting>
  <conditionalFormatting sqref="H797:H798">
    <cfRule type="duplicateValues" dxfId="566" priority="109"/>
  </conditionalFormatting>
  <conditionalFormatting sqref="H791">
    <cfRule type="duplicateValues" dxfId="565" priority="93"/>
  </conditionalFormatting>
  <conditionalFormatting sqref="H791">
    <cfRule type="duplicateValues" dxfId="564" priority="94"/>
  </conditionalFormatting>
  <conditionalFormatting sqref="H846 H791">
    <cfRule type="duplicateValues" dxfId="563" priority="90"/>
  </conditionalFormatting>
  <conditionalFormatting sqref="H846">
    <cfRule type="duplicateValues" dxfId="562" priority="92"/>
  </conditionalFormatting>
  <conditionalFormatting sqref="H846:H847 H791">
    <cfRule type="duplicateValues" dxfId="561" priority="87"/>
  </conditionalFormatting>
  <conditionalFormatting sqref="H846:H847">
    <cfRule type="duplicateValues" dxfId="560" priority="89"/>
  </conditionalFormatting>
  <conditionalFormatting sqref="H846:H848 H791">
    <cfRule type="duplicateValues" dxfId="559" priority="84"/>
  </conditionalFormatting>
  <conditionalFormatting sqref="H846:H848">
    <cfRule type="duplicateValues" dxfId="558" priority="86"/>
  </conditionalFormatting>
  <conditionalFormatting sqref="H924">
    <cfRule type="duplicateValues" dxfId="557" priority="63"/>
  </conditionalFormatting>
  <conditionalFormatting sqref="H924">
    <cfRule type="duplicateValues" dxfId="556" priority="64"/>
  </conditionalFormatting>
  <conditionalFormatting sqref="H801">
    <cfRule type="duplicateValues" dxfId="555" priority="55"/>
  </conditionalFormatting>
  <conditionalFormatting sqref="H801">
    <cfRule type="duplicateValues" dxfId="554" priority="56"/>
  </conditionalFormatting>
  <conditionalFormatting sqref="Q427:Q429">
    <cfRule type="containsText" dxfId="553" priority="50" operator="containsText" text="D&#10; (m)">
      <formula>NOT(ISERROR(SEARCH("D
 (m)",Q427)))</formula>
    </cfRule>
  </conditionalFormatting>
  <conditionalFormatting sqref="Q433:Q435">
    <cfRule type="containsText" dxfId="552" priority="49" operator="containsText" text="D&#10; (m)">
      <formula>NOT(ISERROR(SEARCH("D
 (m)",Q433)))</formula>
    </cfRule>
  </conditionalFormatting>
  <conditionalFormatting sqref="Q355:Q356">
    <cfRule type="containsText" dxfId="551" priority="48" operator="containsText" text="D&#10; (m)">
      <formula>NOT(ISERROR(SEARCH("D
 (m)",Q355)))</formula>
    </cfRule>
  </conditionalFormatting>
  <conditionalFormatting sqref="D12">
    <cfRule type="duplicateValues" dxfId="550" priority="45"/>
  </conditionalFormatting>
  <conditionalFormatting sqref="D1146:D1048576 D1:D131 D420:D554 D133:D167 D556:D913 D916:D936 D939:D1116 D169:D418">
    <cfRule type="duplicateValues" dxfId="549" priority="8271"/>
  </conditionalFormatting>
  <conditionalFormatting sqref="D1146:D1048576 D1:D131 D420:D554 D133:D167 D556:D913 D916:D936 D939:D1131 D169:D418">
    <cfRule type="duplicateValues" dxfId="548" priority="8276"/>
  </conditionalFormatting>
  <conditionalFormatting sqref="D168">
    <cfRule type="duplicateValues" dxfId="547" priority="35"/>
  </conditionalFormatting>
  <conditionalFormatting sqref="H166">
    <cfRule type="duplicateValues" dxfId="546" priority="31"/>
  </conditionalFormatting>
  <conditionalFormatting sqref="H166">
    <cfRule type="duplicateValues" dxfId="545" priority="32"/>
  </conditionalFormatting>
  <conditionalFormatting sqref="D754:D759">
    <cfRule type="duplicateValues" dxfId="544" priority="9010"/>
  </conditionalFormatting>
  <conditionalFormatting sqref="D1134:D1135">
    <cfRule type="duplicateValues" dxfId="543" priority="27"/>
  </conditionalFormatting>
  <conditionalFormatting sqref="D1134:D1135">
    <cfRule type="duplicateValues" dxfId="542" priority="28"/>
  </conditionalFormatting>
  <conditionalFormatting sqref="D1143:D1145 D1137:D1140">
    <cfRule type="duplicateValues" dxfId="541" priority="20"/>
  </conditionalFormatting>
  <conditionalFormatting sqref="D1137:D1145">
    <cfRule type="duplicateValues" dxfId="540" priority="21"/>
  </conditionalFormatting>
  <conditionalFormatting sqref="D1143 D1137:D1140">
    <cfRule type="duplicateValues" dxfId="539" priority="19"/>
  </conditionalFormatting>
  <conditionalFormatting sqref="D1137:D1138">
    <cfRule type="duplicateValues" dxfId="538" priority="22"/>
  </conditionalFormatting>
  <conditionalFormatting sqref="D1137:D1145">
    <cfRule type="duplicateValues" dxfId="537" priority="23"/>
  </conditionalFormatting>
  <conditionalFormatting sqref="D1137:D1145">
    <cfRule type="duplicateValues" dxfId="536" priority="24"/>
    <cfRule type="duplicateValues" dxfId="535" priority="25"/>
    <cfRule type="duplicateValues" dxfId="534" priority="26"/>
  </conditionalFormatting>
  <conditionalFormatting sqref="D1141">
    <cfRule type="duplicateValues" dxfId="533" priority="18"/>
  </conditionalFormatting>
  <conditionalFormatting sqref="D1143:D1145">
    <cfRule type="duplicateValues" dxfId="532" priority="17"/>
  </conditionalFormatting>
  <conditionalFormatting sqref="H1134">
    <cfRule type="duplicateValues" dxfId="531" priority="14"/>
  </conditionalFormatting>
  <conditionalFormatting sqref="H1134">
    <cfRule type="duplicateValues" dxfId="530" priority="15"/>
  </conditionalFormatting>
  <conditionalFormatting sqref="H1134">
    <cfRule type="duplicateValues" dxfId="529" priority="16"/>
  </conditionalFormatting>
  <conditionalFormatting sqref="H1136">
    <cfRule type="duplicateValues" dxfId="528" priority="11"/>
  </conditionalFormatting>
  <conditionalFormatting sqref="H1136">
    <cfRule type="duplicateValues" dxfId="527" priority="12"/>
  </conditionalFormatting>
  <conditionalFormatting sqref="H1136">
    <cfRule type="duplicateValues" dxfId="526" priority="13"/>
  </conditionalFormatting>
  <conditionalFormatting sqref="H1143 H1137:H1139">
    <cfRule type="duplicateValues" dxfId="525" priority="3"/>
  </conditionalFormatting>
  <conditionalFormatting sqref="H1143 H1137:H1139">
    <cfRule type="duplicateValues" dxfId="524" priority="4"/>
  </conditionalFormatting>
  <conditionalFormatting sqref="H1137:H1145">
    <cfRule type="duplicateValues" dxfId="523" priority="5"/>
  </conditionalFormatting>
  <conditionalFormatting sqref="H1137:H1145">
    <cfRule type="duplicateValues" dxfId="522" priority="6"/>
    <cfRule type="duplicateValues" dxfId="521" priority="7"/>
    <cfRule type="duplicateValues" dxfId="520" priority="8"/>
  </conditionalFormatting>
  <conditionalFormatting sqref="H1137:H1145">
    <cfRule type="duplicateValues" dxfId="519" priority="9"/>
  </conditionalFormatting>
  <conditionalFormatting sqref="H1137:H1145">
    <cfRule type="duplicateValues" dxfId="518" priority="10"/>
  </conditionalFormatting>
  <conditionalFormatting sqref="H1143">
    <cfRule type="duplicateValues" dxfId="517" priority="2"/>
  </conditionalFormatting>
  <conditionalFormatting sqref="Q1137:Q1145">
    <cfRule type="containsText" dxfId="516" priority="1" operator="containsText" text="D&#10; (m)">
      <formula>NOT(ISERROR(SEARCH("D
 (m)",Q1137)))</formula>
    </cfRule>
  </conditionalFormatting>
  <conditionalFormatting sqref="H1150:H1048576 H841:H845 H210:H213 H776 H680:H681 H1039:H1040 H207:H208 H1035:H1036 H202:H204 H446:H456 H1029:H1033 H1146:H1148 D580 H701:H749 H926:H936 H411:H418 H1013:H1024 H910:H913 H581:H653 H849:H908 H499:H554 H460:H496 H167 H556:H557 H420:H437 H809:H839 H559:H579 H1:H40 H916:H923 H939:H1011 H169:H200 H215:H252 H255:H409 H42:H165">
    <cfRule type="duplicateValues" dxfId="515" priority="9465"/>
  </conditionalFormatting>
  <conditionalFormatting sqref="H1146:H1048576 H1028:H1116 H167 H420:H554 H556:H557 H559:H913 H1:H40 H916:H936 H939:H1026 H169:H418 H42:H165">
    <cfRule type="duplicateValues" dxfId="514" priority="9972"/>
  </conditionalFormatting>
  <conditionalFormatting sqref="H1146:H1048576 H1028:H1131 H167 H420:H554 H556:H557 H559:H913 H1:H40 H916:H936 H939:H1026 H169:H418 H42:H165">
    <cfRule type="duplicateValues" dxfId="513" priority="9982"/>
  </conditionalFormatting>
  <conditionalFormatting sqref="D1146:D1048576 E753:E773 D642 E237 E605 E3 D581:D596 E49 D23:D53 E56 D54:E55 E52:E53 E22 D20:E21 E12:E14 D148:E151 E649 D648:D651 E652 E643:E647 D598:D609 D612:D628 D633:D635 D629:E632 E622:E628 E617:E620 D610:E611 E609 E636:E641 E254:E256 E153:E154 D152 D257:D268 D308:D310 E413 E410:E411 E311 E306:E308 E300 E269 E258:E261 D653:D669 E751 D752 D56:D131 E1048 E613:E615 D671:D750 D1049:D1093 D1096:D1102 D14:D19 D1105:D1108 D133:D147 D1:D11 D312:D418 D155:D167 D169:D253 D420:D554 D270:D306 D774:D913 D556:D579 D916:D936 D939:D1047">
    <cfRule type="duplicateValues" dxfId="512" priority="10519"/>
  </conditionalFormatting>
  <conditionalFormatting sqref="D1146:D1048576 E753:E773 E636:E639 E237 E605 E3 D612:D628 D633:D635 D629:E632 E622:E628 E617:E620 D610:E611 E49 D23:D53 E56 D54:E55 E52:E53 E22 D20:E21 E12:E14 D148:E151 D598:D609 E609 E254:E256 E153:E154 D152 D257:D268 D308:D310 E413 E410:E411 E311 E306:E308 E300 E269 E258:E261 E649 E751 D752 D56:D131 E1048 E613:E615 D671:D750 D1049:D1093 D1096:D1102 D14:D19 D1105:D1108 D133:D147 D1:D11 D639:D669 D312:D418 D155:D167 D169:D253 D420:D554 D270:D306 D774:D913 D556:D596 D916:D936 D939:D1047">
    <cfRule type="duplicateValues" dxfId="511" priority="10584"/>
  </conditionalFormatting>
  <conditionalFormatting sqref="D1146:D1048576 E773 E237 E605 E3 E49 D23:D53 E56 D54:E55 E52:E53 E22 D20:E21 E12:E14 E254:E256 E153:E154 D257:D268 D308:D310 E413 E410:E411 E311 E306:E308 E300 E269 D612:D628 D633:D635 D629:E632 E622:E628 E617:E620 D610:E611 E609 E649 E636:E637 E258:E261 D56:D131 E1048 E613:E615 D671:D772 D1049:D1093 D1096:D1102 D14:D19 D1105:D1108 D1:D11 D638:D669 D312:D418 D155:D167 D169:D253 D420:D554 D133:D152 D270:D306 D774:D913 D556:D609 D916:D936 D939:D1047">
    <cfRule type="duplicateValues" dxfId="510" priority="10644"/>
  </conditionalFormatting>
  <conditionalFormatting sqref="E605 E237 D207:D213 E256 D774:D776 E413 E411 D257:D268 D308:D310 E311 E306:E308 E300 E269 E258:E261 D581:D596 D642 E649 D648:D651 E652 E643:E647 D203:D205 D598:D609 D612:D628 D633:D635 D629:E632 E622:E628 E617:E620 D610:E611 E609 E636:E641 D653:D669 E751 E613:E615 D671:D750 D987:D1033 D215:D251 D411:D418 D910:D913 D312:D340 D848:D908 D349:D409 D499:D554 D457:D496 D420:D445 D270:D306 D778:D845 D556:D579 D916:D936 D939:D985">
    <cfRule type="duplicateValues" dxfId="509" priority="10699"/>
  </conditionalFormatting>
  <conditionalFormatting sqref="D1146:D1048576 D1096:D1102 D1105:D1108 D1:D131 D420:D554 D133:D167 D556:D913 D916:D936 D939:D1093 D169:D418">
    <cfRule type="duplicateValues" dxfId="508" priority="10749"/>
    <cfRule type="duplicateValues" dxfId="507" priority="10750"/>
    <cfRule type="duplicateValues" dxfId="506" priority="10751"/>
  </conditionalFormatting>
  <conditionalFormatting sqref="H1146:H1048576 D580 H1096:H1102 H1105:H1108 H1028:H1093 H581:H669 H167 H556:H557 H420:H554 H671:H913 H559:H579 H1:H40 H916:H936 H939:H1026 H169:H418 H42:H165">
    <cfRule type="duplicateValues" dxfId="505" priority="10834"/>
  </conditionalFormatting>
  <conditionalFormatting sqref="H1146:H1048576 H1035:H1040 H680:H681 H775:H776 H207:H213 H202:H204 H446:H456 H1029:H1033 D580 H700:H751 H411:H418 H926:H936 H910:H913 H581:H653 H499:H554 H458:H496 H167 H556:H557 H420:H437 H809:H908 H559:H579 H1:H40 H916:H923 H939:H1024 H169:H200 H215:H252 H255:H409 H42:H165">
    <cfRule type="duplicateValues" dxfId="504" priority="10851"/>
  </conditionalFormatting>
  <conditionalFormatting sqref="H1039:H1040 H841:H845 H210:H213 H776 H680:H681 H207:H208 H1035:H1036 H202:H204 H446:H456 H1029:H1033 D580 H701:H749 H987:H1011 H926:H936 H411:H418 H1013:H1024 H910:H913 H581:H653 H849:H908 H499:H554 H460:H496 H167 H556:H557 H420:H437 H809:H839 H559:H579 H2:H40 H916:H923 H939:H985 H169:H200 H215:H252 H255:H409 H42:H165">
    <cfRule type="duplicateValues" dxfId="503" priority="10881"/>
  </conditionalFormatting>
  <conditionalFormatting sqref="H1146:H1048576 H1096:H1102 H1105:H1108 H1028:H1093 H167 H420:H554 H556:H557 H559:H913 H1:H40 H916:H936 H939:H1026 H169:H418 H42:H165">
    <cfRule type="duplicateValues" dxfId="502" priority="10915"/>
    <cfRule type="duplicateValues" dxfId="501" priority="10916"/>
    <cfRule type="duplicateValues" dxfId="500" priority="10917"/>
  </conditionalFormatting>
  <dataValidations count="17">
    <dataValidation type="list" allowBlank="1" showInputMessage="1" showErrorMessage="1" sqref="N562:N564 N698:N723 N773:N775 N809:N810 N840:N845 N269:N270 N571:N579 N262:N264 N266:N267 N1032:N1047 N1143 N678:N692 N643:N647 N746:N753 N1117:N1131 N1012:N1020 N848:N857 N359:N364 N346 N148:N169 N976:N1005 N862:N962 N730:N735 N649:N667 N630:N641 N273:N275 N2:N85 N1134:N1135 N1138 N1140 N397:N555 N258:N260 N197:N242">
      <formula1>Niveau</formula1>
    </dataValidation>
    <dataValidation type="list" allowBlank="1" showInputMessage="1" showErrorMessage="1" sqref="L866 L868 L870 L872 L1000 L1012:L1017 L335:L336 L1022:L1030 L920:L925 L350:L357 L927:L932 L1058:L1093 L1096:L1102 L1105:L1116 L365:L388 L363 L326:L328 L1033:L1056 L877:L894 L397:L522 L1128:L1136 L528:L861 L1138:L1145 L2:L272">
      <formula1>Type</formula1>
    </dataValidation>
    <dataValidation type="list" allowBlank="1" showInputMessage="1" showErrorMessage="1" sqref="M910:M1145 M286:M347 M349:M907 M2:M284">
      <formula1>Protection</formula1>
    </dataValidation>
    <dataValidation type="list" allowBlank="1" showInputMessage="1" showErrorMessage="1" sqref="O303:O305 O318:O330 O366:O369 O362:O363 O371:O393 O716 O854:O856 O395 O707:O708 O710:O714 O718:O729 O732:O746 O748 O307:O315 O1096:O1102 O353:O360 O333:O350 O776:O851 O859:O1093 O750:O774 O1105:O1136 O1138:O1145 O397:O701 O2:O301">
      <formula1>W</formula1>
    </dataValidation>
    <dataValidation type="list" allowBlank="1" showInputMessage="1" showErrorMessage="1" sqref="AC238 AG218:AG219 AG238 AE236:AE242 AE49:AE68 AE2:AE5 AE7:AE22 AC1038 AE187:AE225 AC306 AC308 AC310 AC312:AC313 AC1024 AC1027 AC1030:AC1031 AC1033 AC1036 AC1040:AC1042 AC1047 AC1091:AC1092 AC1096 AC1098 AC1102 AE163:AE184 AE265:AE310 AC239:AD305 AE251:AE263 AC2:AD237 AE71:AE161">
      <formula1>ProfilLisse</formula1>
    </dataValidation>
    <dataValidation type="list" allowBlank="1" showInputMessage="1" showErrorMessage="1" sqref="AG236:AG237 AG401 AG49:AG69 AG2:AG5 AG7:AG22 AG220:AG225 AF1032:AF1040 AF1071:AF1076 AF542:AF550 AG188:AG217 AG163:AG184 AG265:AG398 AG403:AG417 AE243:AE250 AG239:AG263 AG71:AG161 AF2:AF314">
      <formula1>ProfilSup</formula1>
    </dataValidation>
    <dataValidation type="list" allowBlank="1" showInputMessage="1" showErrorMessage="1" sqref="C862:C1145 C2:C854">
      <formula1>Certification</formula1>
    </dataValidation>
    <dataValidation type="list" allowBlank="1" showInputMessage="1" showErrorMessage="1" sqref="T281 T291:T292 T314:T316 T322:T330 T357:T358 T394:T395 T449 T470 T515:T516 T633:T634 T576:T581 T707:T708 T711:T712 T718 T665:T667 T685:T686 T746 T748 T723:T724 T841 T849:T851 T918 T928 T950 T952 T983:T984 T528:T529 T287 T352 T370 T444 T472 T489:T491 T524:T525 T341:T348 T1117:T1131 T375 T447 T464 T468 T487 T503 T512 T521 T541 T655 T659:T660 T945 T302 T459 T866 T649:T653 T413 T1002:T1005 T670 T678:T679 T566:T570 T750:T752 T958:T962 T976 T1134:T1135 T638:T645 T296 T148:T169 T997:T998 T598:T613 T273:T277 T404:T408 T141:T145 T197:T242 T904:T916 T931:T940 T252:T270 T2:T135">
      <formula1>ASI</formula1>
    </dataValidation>
    <dataValidation type="list" allowBlank="1" showInputMessage="1" showErrorMessage="1" sqref="R63 R66 R71 R73 R75 R213:R214 R481:R488 R493:R495 R641 R653 R533:R544 R900 R929:R930 R1012:R1015 R586 R774:R775 R1032:R1043 R898 R670 R1018:R1022 R77:R85 R905 R988:R991 R993:R994 R996 R999 R896 R1001:R1002 R840:R845 R932:R983 R1117:R1121 R497:R530 R658:R661 R876:R894 R853:R873 R760 R746:R758 R598:R612 R197:R210 R148:R183 R1137:R1138 R1140 R1142:R1143 R2:R47 R49:R53 R275:R401 R404:R479 R217:R273">
      <formula1>VI</formula1>
    </dataValidation>
    <dataValidation type="list" allowBlank="1" showInputMessage="1" showErrorMessage="1" sqref="N648 N736:N745 N724:N729 N846:N847 N1021:N1031 N963:N975 N668:N677 N565:N570 N1006:N1011 N1096:N1102 N1105:N1116 N811:N839 N1048:N1093 N776:N808 N754:N772 N693:N697 N580:N629 N1144:N1145 N1132:N1133 N1139 N1141:N1142 N556:N561 N170:N196 N86:N147">
      <formula1>N</formula1>
    </dataValidation>
    <dataValidation type="list" allowBlank="1" showInputMessage="1" showErrorMessage="1" sqref="R761:R773 R759 R1023:R1031 R1000 R184:R196 R613:R632 R587:R597 R1003:R1011 R899 R902:R904 R992 R995 R997:R998 R897 R984:R986 R874:R875 R911:R928 R846:R852 R1096:R1102 R1105:R1108 R1115:R1116 R776:R839 R1047:R1093 R671:R745 R662:R669 R402:R403 R1126:R1133 R1139 R1141 R545:R585 R1144:R1145 R86:R147">
      <formula1>VI1_</formula1>
    </dataValidation>
    <dataValidation type="list" allowBlank="1" showInputMessage="1" showErrorMessage="1" sqref="AB67:AB71 AB571 AB669:AB672 AB158:AB164 AB743:AB745 AB977 AB469 AB474 AB478 AB522:AB523 AB533 AB541 AB577 AB904 AB823:AB824 AB699 AB709 AB756:AB757 AB774 AB779 AB984:AB990 AB809 AB777 AB928 AB901 AB762 AB399:AB400 AB411:AB412 AB802:AB803 AB799:AB800 AB896:AB898 AB794:AB796 AB1003:AB1008 AB751:AB753 AB612:AB614 AB620 AB628:AB630 AB658:AB660 AB582:AB590 AB55:AB56 AB770:AB771 AB725:AB727 AB656 AB537 AB547:AB548 AB78:AB80 AB806 AB812:AB817 AB1019:AB1024 AB917:AB919 AB870:AB875 AB864 AB605 AB371:AB396 AB535 AB362:AB363 AB166:AB170 AB858:AB859 AB368 AB1058:AB1059 AB1134:AB1135 AB1137:AB1138 AB178:AB351 AB82:AB156">
      <formula1>Sol</formula1>
    </dataValidation>
    <dataValidation type="list" allowBlank="1" showInputMessage="1" showErrorMessage="1" sqref="L1117:L1127">
      <formula1>$C$5:$C$14</formula1>
    </dataValidation>
    <dataValidation type="list" allowBlank="1" showInputMessage="1" showErrorMessage="1" sqref="AB165 AB2:AB54 AB1060:AB1133 AB648 AB720 AB791:AB793 AB1014 AB57:AB66 AB840 AB929 AB927 AB925 AB923 AB920 AB916 AB912 AB852 AB848 AB846 AB818:AB820 AB905:AB910 AB788 AB1009:AB1010 AB1000:AB1001 AB995:AB997 AB992:AB993 AB931 AB902:AB903 AB899:AB900 AB895 AB810:AB811 AB596 AB573 AB157 AB81 AB72:AB74 AB77 AB549:AB550 AB1026:AB1057 AB738:AB742 AB941:AB947 AB665:AB668 AB556:AB559 AB171:AB177 AB600:AB604 AB783 AB731 AB575 AB527">
      <formula1>$F$5:$F$10</formula1>
    </dataValidation>
    <dataValidation type="list" allowBlank="1" showInputMessage="1" showErrorMessage="1" sqref="T736:T745 T170:T196 T1141:T1142 T1139 T1132:T1133 T1144:T1145 T693:T697 T754:T773 T1048:T1093 T646:T648 T614:T630 T776:T839 T1105:T1116 T1096:T1102 T1006:T1011 T725:T729 T582:T597 T671:T677 T668:T669 T963:T975 T1021:T1031 T845:T847 T136:T140 T146:T147">
      <formula1>$G$5:$G$8</formula1>
    </dataValidation>
    <dataValidation type="list" allowBlank="1" showInputMessage="1" showErrorMessage="1" sqref="AB1144:AB1145">
      <formula1>$F$5:$F$11</formula1>
    </dataValidation>
    <dataValidation type="list" allowBlank="1" showInputMessage="1" showErrorMessage="1" sqref="R48">
      <formula1>intrus</formula1>
    </dataValidation>
  </dataValidations>
  <hyperlinks>
    <hyperlink ref="H2" r:id="rId2"/>
    <hyperlink ref="H3" r:id="rId3"/>
    <hyperlink ref="H4" r:id="rId4"/>
    <hyperlink ref="H5" r:id="rId5"/>
    <hyperlink ref="H7" r:id="rId6"/>
    <hyperlink ref="H8" r:id="rId7"/>
    <hyperlink ref="H9" r:id="rId8"/>
    <hyperlink ref="H10" r:id="rId9"/>
    <hyperlink ref="H11" r:id="rId10"/>
    <hyperlink ref="H12" r:id="rId11"/>
    <hyperlink ref="H13" r:id="rId12"/>
    <hyperlink ref="H14" r:id="rId13"/>
    <hyperlink ref="H15" r:id="rId14"/>
    <hyperlink ref="H16" r:id="rId15"/>
    <hyperlink ref="H17" r:id="rId16"/>
    <hyperlink ref="D18" r:id="rId17"/>
    <hyperlink ref="D19" r:id="rId18"/>
    <hyperlink ref="D20" r:id="rId19"/>
    <hyperlink ref="D21" r:id="rId20"/>
    <hyperlink ref="H21" r:id="rId21"/>
    <hyperlink ref="H22" r:id="rId22"/>
    <hyperlink ref="D22" r:id="rId23"/>
    <hyperlink ref="H23" r:id="rId24"/>
    <hyperlink ref="D23" r:id="rId25"/>
    <hyperlink ref="H24" r:id="rId26"/>
    <hyperlink ref="D24" r:id="rId27"/>
    <hyperlink ref="D25" r:id="rId28"/>
    <hyperlink ref="D28" r:id="rId29"/>
    <hyperlink ref="D29" r:id="rId30"/>
    <hyperlink ref="D30" r:id="rId31"/>
    <hyperlink ref="J131" r:id="rId32"/>
    <hyperlink ref="J128" r:id="rId33"/>
    <hyperlink ref="H128" r:id="rId34"/>
    <hyperlink ref="D128" r:id="rId35"/>
    <hyperlink ref="J129" r:id="rId36"/>
    <hyperlink ref="D129" r:id="rId37"/>
    <hyperlink ref="H120" r:id="rId38"/>
    <hyperlink ref="J120" r:id="rId39"/>
    <hyperlink ref="D120" r:id="rId40"/>
    <hyperlink ref="H130" r:id="rId41"/>
    <hyperlink ref="J130" r:id="rId42"/>
    <hyperlink ref="D130" r:id="rId43"/>
    <hyperlink ref="H126" r:id="rId44"/>
    <hyperlink ref="J126" r:id="rId45"/>
    <hyperlink ref="D126" r:id="rId46"/>
    <hyperlink ref="D125" r:id="rId47"/>
    <hyperlink ref="H125" r:id="rId48"/>
    <hyperlink ref="J125" r:id="rId49"/>
    <hyperlink ref="D123" r:id="rId50"/>
    <hyperlink ref="H123" r:id="rId51" display="H1+"/>
    <hyperlink ref="J123" r:id="rId52"/>
    <hyperlink ref="D124" r:id="rId53"/>
    <hyperlink ref="H124" r:id="rId54" display="H2+"/>
    <hyperlink ref="J124" r:id="rId55"/>
    <hyperlink ref="D119" r:id="rId56"/>
    <hyperlink ref="H119" r:id="rId57"/>
    <hyperlink ref="J119" r:id="rId58"/>
    <hyperlink ref="D133" r:id="rId59"/>
    <hyperlink ref="D122" r:id="rId60"/>
    <hyperlink ref="H122" r:id="rId61"/>
    <hyperlink ref="J122" r:id="rId62"/>
    <hyperlink ref="D134" r:id="rId63"/>
    <hyperlink ref="D121" r:id="rId64"/>
    <hyperlink ref="H121" r:id="rId65"/>
    <hyperlink ref="J121" r:id="rId66"/>
    <hyperlink ref="H149" r:id="rId67"/>
    <hyperlink ref="H150" r:id="rId68"/>
    <hyperlink ref="D141" r:id="rId69"/>
    <hyperlink ref="J141" r:id="rId70"/>
    <hyperlink ref="H142" r:id="rId71"/>
    <hyperlink ref="J142" r:id="rId72"/>
    <hyperlink ref="H143" r:id="rId73"/>
    <hyperlink ref="J143" r:id="rId74"/>
    <hyperlink ref="H144" r:id="rId75"/>
    <hyperlink ref="J144" r:id="rId76"/>
    <hyperlink ref="H145" r:id="rId77"/>
    <hyperlink ref="J145" r:id="rId78"/>
    <hyperlink ref="H26" r:id="rId79"/>
    <hyperlink ref="H27" r:id="rId80"/>
    <hyperlink ref="H91" r:id="rId81"/>
    <hyperlink ref="H92" r:id="rId82"/>
    <hyperlink ref="H94" r:id="rId83"/>
    <hyperlink ref="H96" r:id="rId84"/>
    <hyperlink ref="H95" r:id="rId85"/>
    <hyperlink ref="H97" r:id="rId86"/>
    <hyperlink ref="H99" r:id="rId87"/>
    <hyperlink ref="H100" r:id="rId88"/>
    <hyperlink ref="H101" r:id="rId89"/>
    <hyperlink ref="H102" r:id="rId90"/>
    <hyperlink ref="H103" r:id="rId91"/>
    <hyperlink ref="H104" r:id="rId92"/>
    <hyperlink ref="H105" r:id="rId93"/>
    <hyperlink ref="H106" r:id="rId94"/>
    <hyperlink ref="H107" r:id="rId95"/>
    <hyperlink ref="H108" r:id="rId96"/>
    <hyperlink ref="H110" r:id="rId97"/>
    <hyperlink ref="H111" r:id="rId98"/>
    <hyperlink ref="H112" r:id="rId99"/>
    <hyperlink ref="H113" r:id="rId100"/>
    <hyperlink ref="H114" r:id="rId101"/>
    <hyperlink ref="H116" r:id="rId102"/>
    <hyperlink ref="H115" r:id="rId103"/>
    <hyperlink ref="H117" r:id="rId104"/>
    <hyperlink ref="J118" r:id="rId105"/>
    <hyperlink ref="D118" r:id="rId106"/>
    <hyperlink ref="D31" r:id="rId107"/>
    <hyperlink ref="D32" r:id="rId108"/>
    <hyperlink ref="D33" r:id="rId109"/>
    <hyperlink ref="D36" r:id="rId110"/>
    <hyperlink ref="H36" r:id="rId111"/>
    <hyperlink ref="J36" r:id="rId112"/>
    <hyperlink ref="D37" r:id="rId113"/>
    <hyperlink ref="H37" r:id="rId114"/>
    <hyperlink ref="D38" r:id="rId115"/>
    <hyperlink ref="H38" r:id="rId116"/>
    <hyperlink ref="D39" r:id="rId117"/>
    <hyperlink ref="H39" r:id="rId118"/>
    <hyperlink ref="J38" r:id="rId119"/>
    <hyperlink ref="J39" r:id="rId120"/>
    <hyperlink ref="H45" r:id="rId121"/>
    <hyperlink ref="H46" r:id="rId122"/>
    <hyperlink ref="H47" r:id="rId123"/>
    <hyperlink ref="D47" r:id="rId124"/>
    <hyperlink ref="H43" r:id="rId125"/>
    <hyperlink ref="D43" r:id="rId126"/>
    <hyperlink ref="H44" r:id="rId127"/>
    <hyperlink ref="D44" r:id="rId128"/>
    <hyperlink ref="D45" r:id="rId129"/>
    <hyperlink ref="D48" r:id="rId130"/>
    <hyperlink ref="H49" r:id="rId131"/>
    <hyperlink ref="D49" r:id="rId132"/>
    <hyperlink ref="J49" r:id="rId133"/>
    <hyperlink ref="D50" r:id="rId134"/>
    <hyperlink ref="D51" r:id="rId135"/>
    <hyperlink ref="H50" r:id="rId136"/>
    <hyperlink ref="H51" r:id="rId137"/>
    <hyperlink ref="J50" r:id="rId138"/>
    <hyperlink ref="J51" r:id="rId139"/>
    <hyperlink ref="D55" r:id="rId140"/>
    <hyperlink ref="H55" r:id="rId141"/>
    <hyperlink ref="H52" r:id="rId142"/>
    <hyperlink ref="J52" r:id="rId143"/>
    <hyperlink ref="D52" r:id="rId144"/>
    <hyperlink ref="D56" r:id="rId145"/>
    <hyperlink ref="H56" r:id="rId146"/>
    <hyperlink ref="J56" r:id="rId147"/>
    <hyperlink ref="H58" r:id="rId148"/>
    <hyperlink ref="J58" r:id="rId149"/>
    <hyperlink ref="D60" r:id="rId150"/>
    <hyperlink ref="D88" r:id="rId151"/>
    <hyperlink ref="H88" r:id="rId152"/>
    <hyperlink ref="D74" r:id="rId153" display="0531-CPD-1317-0389 14 juin 2013"/>
    <hyperlink ref="D76" r:id="rId154"/>
    <hyperlink ref="H76" r:id="rId155"/>
    <hyperlink ref="J76" r:id="rId156"/>
    <hyperlink ref="D72" r:id="rId157"/>
    <hyperlink ref="J72" r:id="rId158"/>
    <hyperlink ref="H81" r:id="rId159"/>
    <hyperlink ref="H82" r:id="rId160"/>
    <hyperlink ref="H79" r:id="rId161"/>
    <hyperlink ref="H78" r:id="rId162"/>
    <hyperlink ref="H77" r:id="rId163"/>
    <hyperlink ref="H83" r:id="rId164"/>
    <hyperlink ref="D64" r:id="rId165"/>
    <hyperlink ref="H64" r:id="rId166"/>
    <hyperlink ref="J64" r:id="rId167"/>
    <hyperlink ref="D66" r:id="rId168"/>
    <hyperlink ref="H66" r:id="rId169"/>
    <hyperlink ref="J66" r:id="rId170"/>
    <hyperlink ref="H84" r:id="rId171"/>
    <hyperlink ref="D84" r:id="rId172"/>
    <hyperlink ref="D86" r:id="rId173"/>
    <hyperlink ref="H86" r:id="rId174"/>
    <hyperlink ref="J86" r:id="rId175"/>
    <hyperlink ref="D79" r:id="rId176"/>
    <hyperlink ref="D77" r:id="rId177"/>
    <hyperlink ref="D83" r:id="rId178"/>
  </hyperlinks>
  <printOptions horizontalCentered="1"/>
  <pageMargins left="0.23622047244094491" right="0.23622047244094491" top="0.74803149606299213" bottom="0.74803149606299213" header="0.31496062992125984" footer="0.31496062992125984"/>
  <pageSetup paperSize="9" scale="34" fitToHeight="30" orientation="landscape" horizontalDpi="4294967293" verticalDpi="4294967293" r:id="rId179"/>
  <legacyDrawing r:id="rId180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Paramètres!$I$5:$I$10</xm:f>
          </x14:formula1>
          <xm:sqref>AB998</xm:sqref>
        </x14:dataValidation>
        <x14:dataValidation type="list" allowBlank="1" showInputMessage="1" showErrorMessage="1">
          <x14:formula1>
            <xm:f>Paramètres!$I$5:$I$11</xm:f>
          </x14:formula1>
          <xm:sqref>AB948:AB976</xm:sqref>
        </x14:dataValidation>
        <x14:dataValidation type="list" allowBlank="1" showInputMessage="1" showErrorMessage="1">
          <x14:formula1>
            <xm:f>Paramètres!$C$5:$C$20</xm:f>
          </x14:formula1>
          <xm:sqref>L1057</xm:sqref>
        </x14:dataValidation>
        <x14:dataValidation type="list" allowBlank="1" showInputMessage="1" showErrorMessage="1">
          <x14:formula1>
            <xm:f>Paramètres!$J$5:$J$8</xm:f>
          </x14:formula1>
          <xm:sqref>T556:T561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Feuil8" filterMode="1">
    <tabColor rgb="FF00B050"/>
    <pageSetUpPr fitToPage="1"/>
  </sheetPr>
  <dimension ref="B1:AU293"/>
  <sheetViews>
    <sheetView zoomScale="70" zoomScaleNormal="70" zoomScaleSheetLayoutView="57" workbookViewId="0">
      <pane ySplit="1" topLeftCell="A2" activePane="bottomLeft" state="frozen"/>
      <selection activeCell="H10" sqref="H10"/>
      <selection pane="bottomLeft" activeCell="H18" sqref="H18"/>
    </sheetView>
  </sheetViews>
  <sheetFormatPr baseColWidth="10" defaultColWidth="11.42578125" defaultRowHeight="18" x14ac:dyDescent="0.25"/>
  <cols>
    <col min="1" max="1" width="3" style="319" customWidth="1"/>
    <col min="2" max="2" width="5.7109375" style="319" customWidth="1"/>
    <col min="3" max="3" width="4" style="319" customWidth="1"/>
    <col min="4" max="4" width="51" style="391" customWidth="1"/>
    <col min="5" max="5" width="47.5703125" style="391" hidden="1" customWidth="1"/>
    <col min="6" max="6" width="47.42578125" style="391" customWidth="1"/>
    <col min="7" max="7" width="22.42578125" style="391" hidden="1" customWidth="1"/>
    <col min="8" max="8" width="58.5703125" style="391" customWidth="1"/>
    <col min="9" max="9" width="21.140625" style="319" hidden="1" customWidth="1"/>
    <col min="10" max="10" width="30.42578125" style="319" hidden="1" customWidth="1"/>
    <col min="11" max="11" width="21.140625" style="319" bestFit="1" customWidth="1"/>
    <col min="12" max="12" width="17.5703125" style="319" customWidth="1"/>
    <col min="13" max="13" width="15.28515625" style="319" customWidth="1"/>
    <col min="14" max="14" width="8.7109375" style="319" customWidth="1"/>
    <col min="15" max="15" width="7.42578125" style="403" customWidth="1"/>
    <col min="16" max="16" width="7.85546875" style="403" customWidth="1"/>
    <col min="17" max="17" width="6" style="319" customWidth="1"/>
    <col min="18" max="18" width="12.7109375" style="403" customWidth="1"/>
    <col min="19" max="19" width="6" style="319" customWidth="1"/>
    <col min="20" max="20" width="12.7109375" style="403" customWidth="1"/>
    <col min="21" max="21" width="12.28515625" style="319" customWidth="1"/>
    <col min="22" max="24" width="19.85546875" style="319" customWidth="1"/>
    <col min="25" max="25" width="22.140625" style="403" customWidth="1"/>
    <col min="26" max="26" width="15.28515625" style="319" customWidth="1"/>
    <col min="27" max="28" width="13.5703125" style="319" customWidth="1"/>
    <col min="29" max="29" width="15.140625" style="319" customWidth="1"/>
    <col min="30" max="30" width="14.28515625" style="319" customWidth="1"/>
    <col min="31" max="32" width="13.5703125" style="319" customWidth="1"/>
    <col min="33" max="33" width="16" style="404" customWidth="1"/>
    <col min="34" max="34" width="14.42578125" style="319" customWidth="1"/>
    <col min="35" max="35" width="22.7109375" style="319" customWidth="1"/>
    <col min="36" max="36" width="12.140625" style="319" customWidth="1"/>
    <col min="37" max="37" width="12.85546875" style="404" customWidth="1"/>
    <col min="38" max="38" width="12.140625" style="404" customWidth="1"/>
    <col min="39" max="40" width="15.140625" style="404" customWidth="1"/>
    <col min="41" max="41" width="15.28515625" style="404" customWidth="1"/>
    <col min="42" max="42" width="13.7109375" style="404" customWidth="1"/>
    <col min="43" max="43" width="12.7109375" style="319" customWidth="1"/>
    <col min="44" max="44" width="15.28515625" style="319" customWidth="1"/>
    <col min="45" max="45" width="13" style="319" customWidth="1"/>
    <col min="46" max="46" width="9.5703125" style="319" customWidth="1"/>
    <col min="47" max="47" width="32.140625" style="319" bestFit="1" customWidth="1"/>
    <col min="48" max="16384" width="11.42578125" style="319"/>
  </cols>
  <sheetData>
    <row r="1" spans="2:47" ht="75" x14ac:dyDescent="0.25">
      <c r="C1" s="320" t="s">
        <v>202</v>
      </c>
      <c r="D1" s="318" t="s">
        <v>3827</v>
      </c>
      <c r="E1" s="321" t="s">
        <v>3581</v>
      </c>
      <c r="F1" s="322" t="s">
        <v>3571</v>
      </c>
      <c r="G1" s="322" t="s">
        <v>3807</v>
      </c>
      <c r="H1" s="323" t="s">
        <v>3808</v>
      </c>
      <c r="I1" s="324" t="s">
        <v>137</v>
      </c>
      <c r="J1" s="325" t="s">
        <v>138</v>
      </c>
      <c r="K1" s="326" t="s">
        <v>158</v>
      </c>
      <c r="L1" s="327" t="s">
        <v>3635</v>
      </c>
      <c r="M1" s="328" t="s">
        <v>1136</v>
      </c>
      <c r="N1" s="329" t="s">
        <v>175</v>
      </c>
      <c r="O1" s="330" t="s">
        <v>1000</v>
      </c>
      <c r="P1" s="330" t="s">
        <v>1001</v>
      </c>
      <c r="Q1" s="329" t="s">
        <v>771</v>
      </c>
      <c r="R1" s="330" t="s">
        <v>1008</v>
      </c>
      <c r="S1" s="329" t="s">
        <v>171</v>
      </c>
      <c r="T1" s="330" t="s">
        <v>999</v>
      </c>
      <c r="U1" s="331" t="s">
        <v>924</v>
      </c>
      <c r="V1" s="331" t="s">
        <v>1011</v>
      </c>
      <c r="W1" s="331" t="s">
        <v>1006</v>
      </c>
      <c r="X1" s="331" t="s">
        <v>1010</v>
      </c>
      <c r="Y1" s="330" t="s">
        <v>818</v>
      </c>
      <c r="Z1" s="331" t="s">
        <v>1009</v>
      </c>
      <c r="AA1" s="331" t="s">
        <v>187</v>
      </c>
      <c r="AB1" s="331" t="s">
        <v>643</v>
      </c>
      <c r="AC1" s="332" t="s">
        <v>364</v>
      </c>
      <c r="AD1" s="332" t="s">
        <v>169</v>
      </c>
      <c r="AE1" s="333" t="s">
        <v>369</v>
      </c>
      <c r="AF1" s="333" t="s">
        <v>1002</v>
      </c>
      <c r="AG1" s="334" t="s">
        <v>376</v>
      </c>
      <c r="AH1" s="333" t="s">
        <v>377</v>
      </c>
      <c r="AI1" s="335" t="s">
        <v>373</v>
      </c>
      <c r="AJ1" s="335" t="s">
        <v>379</v>
      </c>
      <c r="AK1" s="336" t="s">
        <v>374</v>
      </c>
      <c r="AL1" s="336" t="s">
        <v>375</v>
      </c>
      <c r="AM1" s="336" t="s">
        <v>386</v>
      </c>
      <c r="AN1" s="336" t="s">
        <v>378</v>
      </c>
      <c r="AO1" s="336" t="s">
        <v>366</v>
      </c>
      <c r="AP1" s="337" t="s">
        <v>365</v>
      </c>
      <c r="AQ1" s="328" t="s">
        <v>185</v>
      </c>
      <c r="AR1" s="328" t="s">
        <v>186</v>
      </c>
      <c r="AS1" s="328" t="s">
        <v>401</v>
      </c>
      <c r="AT1" s="328" t="s">
        <v>444</v>
      </c>
      <c r="AU1" s="338" t="s">
        <v>208</v>
      </c>
    </row>
    <row r="2" spans="2:47" ht="35.1" hidden="1" customHeight="1" x14ac:dyDescent="0.25">
      <c r="B2" s="339">
        <v>1</v>
      </c>
      <c r="C2" s="340" t="s">
        <v>203</v>
      </c>
      <c r="D2" s="341"/>
      <c r="E2" s="342"/>
      <c r="F2" s="343" t="s">
        <v>2932</v>
      </c>
      <c r="G2" s="344" t="s">
        <v>3809</v>
      </c>
      <c r="H2" s="341" t="s">
        <v>1841</v>
      </c>
      <c r="I2" s="345"/>
      <c r="J2" s="346"/>
      <c r="K2" s="346" t="s">
        <v>144</v>
      </c>
      <c r="L2" s="346" t="s">
        <v>3636</v>
      </c>
      <c r="M2" s="339" t="s">
        <v>154</v>
      </c>
      <c r="N2" s="339" t="s">
        <v>178</v>
      </c>
      <c r="O2" s="347"/>
      <c r="P2" s="347"/>
      <c r="Q2" s="339"/>
      <c r="R2" s="347"/>
      <c r="S2" s="339" t="s">
        <v>173</v>
      </c>
      <c r="T2" s="347"/>
      <c r="U2" s="339"/>
      <c r="V2" s="339"/>
      <c r="W2" s="339"/>
      <c r="X2" s="348"/>
      <c r="Y2" s="347"/>
      <c r="Z2" s="349"/>
      <c r="AA2" s="339"/>
      <c r="AB2" s="339"/>
      <c r="AC2" s="339"/>
      <c r="AD2" s="339"/>
      <c r="AE2" s="339"/>
      <c r="AF2" s="339"/>
      <c r="AG2" s="350"/>
      <c r="AH2" s="339"/>
      <c r="AI2" s="339"/>
      <c r="AJ2" s="339"/>
      <c r="AK2" s="351"/>
      <c r="AL2" s="351"/>
      <c r="AM2" s="351"/>
      <c r="AN2" s="351"/>
      <c r="AO2" s="351"/>
      <c r="AP2" s="351"/>
      <c r="AQ2" s="352"/>
      <c r="AR2" s="352"/>
      <c r="AS2" s="339"/>
      <c r="AT2" s="352"/>
      <c r="AU2" s="339"/>
    </row>
    <row r="3" spans="2:47" ht="35.1" hidden="1" customHeight="1" x14ac:dyDescent="0.25">
      <c r="B3" s="339">
        <v>2</v>
      </c>
      <c r="C3" s="340" t="s">
        <v>203</v>
      </c>
      <c r="D3" s="353"/>
      <c r="E3" s="354"/>
      <c r="F3" s="476" t="s">
        <v>2793</v>
      </c>
      <c r="G3" s="356" t="s">
        <v>3809</v>
      </c>
      <c r="H3" s="353" t="s">
        <v>1841</v>
      </c>
      <c r="I3" s="345"/>
      <c r="J3" s="346"/>
      <c r="K3" s="346" t="s">
        <v>144</v>
      </c>
      <c r="L3" s="346" t="s">
        <v>3636</v>
      </c>
      <c r="M3" s="339" t="s">
        <v>154</v>
      </c>
      <c r="N3" s="339" t="s">
        <v>177</v>
      </c>
      <c r="O3" s="347"/>
      <c r="P3" s="347"/>
      <c r="Q3" s="339"/>
      <c r="R3" s="347"/>
      <c r="S3" s="339" t="s">
        <v>173</v>
      </c>
      <c r="T3" s="347"/>
      <c r="U3" s="339"/>
      <c r="V3" s="339"/>
      <c r="W3" s="339"/>
      <c r="X3" s="348"/>
      <c r="Y3" s="347"/>
      <c r="Z3" s="349"/>
      <c r="AA3" s="339"/>
      <c r="AB3" s="339"/>
      <c r="AC3" s="339"/>
      <c r="AD3" s="339"/>
      <c r="AE3" s="339"/>
      <c r="AF3" s="339"/>
      <c r="AG3" s="350"/>
      <c r="AH3" s="339"/>
      <c r="AI3" s="339"/>
      <c r="AJ3" s="339"/>
      <c r="AK3" s="351"/>
      <c r="AL3" s="351"/>
      <c r="AM3" s="351"/>
      <c r="AN3" s="351"/>
      <c r="AO3" s="351"/>
      <c r="AP3" s="351"/>
      <c r="AQ3" s="352"/>
      <c r="AR3" s="352"/>
      <c r="AS3" s="339"/>
      <c r="AT3" s="352"/>
      <c r="AU3" s="339"/>
    </row>
    <row r="4" spans="2:47" ht="35.1" hidden="1" customHeight="1" x14ac:dyDescent="0.25">
      <c r="B4" s="339">
        <v>3</v>
      </c>
      <c r="C4" s="340" t="s">
        <v>203</v>
      </c>
      <c r="D4" s="353"/>
      <c r="E4" s="354"/>
      <c r="F4" s="476" t="s">
        <v>2794</v>
      </c>
      <c r="G4" s="356" t="s">
        <v>3809</v>
      </c>
      <c r="H4" s="353" t="s">
        <v>1841</v>
      </c>
      <c r="I4" s="345"/>
      <c r="J4" s="346"/>
      <c r="K4" s="346" t="s">
        <v>144</v>
      </c>
      <c r="L4" s="346" t="s">
        <v>3636</v>
      </c>
      <c r="M4" s="339" t="s">
        <v>154</v>
      </c>
      <c r="N4" s="339" t="s">
        <v>177</v>
      </c>
      <c r="O4" s="347"/>
      <c r="P4" s="347"/>
      <c r="Q4" s="339"/>
      <c r="R4" s="347"/>
      <c r="S4" s="339" t="s">
        <v>173</v>
      </c>
      <c r="T4" s="347"/>
      <c r="U4" s="339"/>
      <c r="V4" s="339"/>
      <c r="W4" s="339"/>
      <c r="X4" s="348"/>
      <c r="Y4" s="347"/>
      <c r="Z4" s="349"/>
      <c r="AA4" s="339"/>
      <c r="AB4" s="339"/>
      <c r="AC4" s="339"/>
      <c r="AD4" s="339"/>
      <c r="AE4" s="339"/>
      <c r="AF4" s="339"/>
      <c r="AG4" s="350"/>
      <c r="AH4" s="339"/>
      <c r="AI4" s="339"/>
      <c r="AJ4" s="339"/>
      <c r="AK4" s="351"/>
      <c r="AL4" s="351"/>
      <c r="AM4" s="351"/>
      <c r="AN4" s="351"/>
      <c r="AO4" s="351"/>
      <c r="AP4" s="351"/>
      <c r="AQ4" s="352"/>
      <c r="AR4" s="352"/>
      <c r="AS4" s="339"/>
      <c r="AT4" s="352"/>
      <c r="AU4" s="339"/>
    </row>
    <row r="5" spans="2:47" ht="35.1" hidden="1" customHeight="1" x14ac:dyDescent="0.25">
      <c r="B5" s="339">
        <v>4</v>
      </c>
      <c r="C5" s="340" t="s">
        <v>203</v>
      </c>
      <c r="D5" s="353"/>
      <c r="E5" s="354"/>
      <c r="F5" s="476" t="s">
        <v>2795</v>
      </c>
      <c r="G5" s="356" t="s">
        <v>3809</v>
      </c>
      <c r="H5" s="353" t="s">
        <v>1841</v>
      </c>
      <c r="I5" s="345"/>
      <c r="J5" s="346"/>
      <c r="K5" s="346" t="s">
        <v>144</v>
      </c>
      <c r="L5" s="346" t="s">
        <v>3636</v>
      </c>
      <c r="M5" s="339" t="s">
        <v>154</v>
      </c>
      <c r="N5" s="339" t="s">
        <v>178</v>
      </c>
      <c r="O5" s="347"/>
      <c r="P5" s="347"/>
      <c r="Q5" s="339"/>
      <c r="R5" s="347"/>
      <c r="S5" s="339" t="s">
        <v>173</v>
      </c>
      <c r="T5" s="347"/>
      <c r="U5" s="339"/>
      <c r="V5" s="339"/>
      <c r="W5" s="339"/>
      <c r="X5" s="348"/>
      <c r="Y5" s="347"/>
      <c r="Z5" s="349"/>
      <c r="AA5" s="339"/>
      <c r="AB5" s="339"/>
      <c r="AC5" s="339"/>
      <c r="AD5" s="339"/>
      <c r="AE5" s="339"/>
      <c r="AF5" s="339"/>
      <c r="AG5" s="350"/>
      <c r="AH5" s="339"/>
      <c r="AI5" s="339"/>
      <c r="AJ5" s="339"/>
      <c r="AK5" s="351"/>
      <c r="AL5" s="351"/>
      <c r="AM5" s="351"/>
      <c r="AN5" s="351"/>
      <c r="AO5" s="351"/>
      <c r="AP5" s="351"/>
      <c r="AQ5" s="352"/>
      <c r="AR5" s="352"/>
      <c r="AS5" s="339"/>
      <c r="AT5" s="352"/>
      <c r="AU5" s="339"/>
    </row>
    <row r="6" spans="2:47" ht="35.1" hidden="1" customHeight="1" x14ac:dyDescent="0.25">
      <c r="B6" s="339">
        <v>5</v>
      </c>
      <c r="C6" s="340" t="s">
        <v>203</v>
      </c>
      <c r="D6" s="476" t="s">
        <v>1843</v>
      </c>
      <c r="E6" s="354"/>
      <c r="F6" s="477" t="s">
        <v>1842</v>
      </c>
      <c r="G6" s="356" t="s">
        <v>3809</v>
      </c>
      <c r="H6" s="353" t="s">
        <v>1841</v>
      </c>
      <c r="I6" s="345"/>
      <c r="J6" s="346"/>
      <c r="K6" s="346" t="s">
        <v>144</v>
      </c>
      <c r="L6" s="346" t="s">
        <v>3636</v>
      </c>
      <c r="M6" s="339" t="s">
        <v>154</v>
      </c>
      <c r="N6" s="339" t="s">
        <v>178</v>
      </c>
      <c r="O6" s="347">
        <v>1</v>
      </c>
      <c r="P6" s="347">
        <v>0.8</v>
      </c>
      <c r="Q6" s="339"/>
      <c r="R6" s="347"/>
      <c r="S6" s="339" t="s">
        <v>173</v>
      </c>
      <c r="T6" s="347"/>
      <c r="U6" s="339"/>
      <c r="V6" s="339"/>
      <c r="W6" s="339"/>
      <c r="X6" s="348"/>
      <c r="Y6" s="347"/>
      <c r="Z6" s="349"/>
      <c r="AA6" s="339"/>
      <c r="AB6" s="339"/>
      <c r="AC6" s="339"/>
      <c r="AD6" s="339"/>
      <c r="AE6" s="339"/>
      <c r="AF6" s="339"/>
      <c r="AG6" s="350"/>
      <c r="AH6" s="339"/>
      <c r="AI6" s="339"/>
      <c r="AJ6" s="339"/>
      <c r="AK6" s="351"/>
      <c r="AL6" s="351"/>
      <c r="AM6" s="351"/>
      <c r="AN6" s="351"/>
      <c r="AO6" s="351"/>
      <c r="AP6" s="351"/>
      <c r="AQ6" s="352"/>
      <c r="AR6" s="352"/>
      <c r="AS6" s="339"/>
      <c r="AT6" s="352"/>
      <c r="AU6" s="339"/>
    </row>
    <row r="7" spans="2:47" ht="35.1" hidden="1" customHeight="1" x14ac:dyDescent="0.25">
      <c r="B7" s="339">
        <v>6</v>
      </c>
      <c r="C7" s="340" t="s">
        <v>203</v>
      </c>
      <c r="D7" s="476" t="s">
        <v>2772</v>
      </c>
      <c r="E7" s="346"/>
      <c r="F7" s="477" t="s">
        <v>2773</v>
      </c>
      <c r="G7" s="356" t="s">
        <v>3809</v>
      </c>
      <c r="H7" s="353" t="s">
        <v>1841</v>
      </c>
      <c r="I7" s="357"/>
      <c r="J7" s="346"/>
      <c r="K7" s="339" t="s">
        <v>144</v>
      </c>
      <c r="L7" s="346" t="s">
        <v>3636</v>
      </c>
      <c r="M7" s="339" t="s">
        <v>154</v>
      </c>
      <c r="N7" s="339" t="s">
        <v>178</v>
      </c>
      <c r="O7" s="347">
        <v>1</v>
      </c>
      <c r="P7" s="347">
        <v>0.8</v>
      </c>
      <c r="Q7" s="339" t="s">
        <v>772</v>
      </c>
      <c r="R7" s="347">
        <v>1</v>
      </c>
      <c r="S7" s="339" t="s">
        <v>173</v>
      </c>
      <c r="T7" s="347"/>
      <c r="U7" s="348"/>
      <c r="V7" s="348"/>
      <c r="W7" s="348"/>
      <c r="X7" s="348"/>
      <c r="Y7" s="347"/>
      <c r="Z7" s="349"/>
      <c r="AA7" s="348"/>
      <c r="AB7" s="348"/>
      <c r="AC7" s="348"/>
      <c r="AD7" s="339"/>
      <c r="AE7" s="339"/>
      <c r="AF7" s="339"/>
      <c r="AG7" s="350"/>
      <c r="AH7" s="339"/>
      <c r="AI7" s="339"/>
      <c r="AJ7" s="339"/>
      <c r="AK7" s="351"/>
      <c r="AL7" s="351"/>
      <c r="AM7" s="351"/>
      <c r="AN7" s="351"/>
      <c r="AO7" s="351"/>
      <c r="AP7" s="351"/>
      <c r="AQ7" s="352"/>
      <c r="AR7" s="352"/>
      <c r="AS7" s="339"/>
      <c r="AT7" s="339"/>
      <c r="AU7" s="339"/>
    </row>
    <row r="8" spans="2:47" ht="35.1" hidden="1" customHeight="1" x14ac:dyDescent="0.25">
      <c r="B8" s="339">
        <v>7</v>
      </c>
      <c r="C8" s="340" t="s">
        <v>203</v>
      </c>
      <c r="D8" s="358"/>
      <c r="E8" s="346"/>
      <c r="F8" s="355" t="s">
        <v>2792</v>
      </c>
      <c r="G8" s="356" t="s">
        <v>3809</v>
      </c>
      <c r="H8" s="353" t="s">
        <v>1841</v>
      </c>
      <c r="I8" s="357"/>
      <c r="J8" s="346"/>
      <c r="K8" s="339" t="s">
        <v>144</v>
      </c>
      <c r="L8" s="346" t="s">
        <v>3636</v>
      </c>
      <c r="M8" s="339" t="s">
        <v>154</v>
      </c>
      <c r="N8" s="339" t="s">
        <v>178</v>
      </c>
      <c r="O8" s="347"/>
      <c r="P8" s="347"/>
      <c r="Q8" s="339"/>
      <c r="R8" s="347"/>
      <c r="S8" s="339" t="s">
        <v>173</v>
      </c>
      <c r="T8" s="347"/>
      <c r="U8" s="348"/>
      <c r="V8" s="348"/>
      <c r="W8" s="348"/>
      <c r="X8" s="348"/>
      <c r="Y8" s="347"/>
      <c r="Z8" s="349"/>
      <c r="AA8" s="348"/>
      <c r="AB8" s="348"/>
      <c r="AC8" s="348"/>
      <c r="AD8" s="339"/>
      <c r="AE8" s="339"/>
      <c r="AF8" s="339"/>
      <c r="AG8" s="350"/>
      <c r="AH8" s="339"/>
      <c r="AI8" s="339"/>
      <c r="AJ8" s="339"/>
      <c r="AK8" s="351"/>
      <c r="AL8" s="351"/>
      <c r="AM8" s="351"/>
      <c r="AN8" s="351"/>
      <c r="AO8" s="351"/>
      <c r="AP8" s="351"/>
      <c r="AQ8" s="352"/>
      <c r="AR8" s="352"/>
      <c r="AS8" s="339"/>
      <c r="AT8" s="339"/>
      <c r="AU8" s="339"/>
    </row>
    <row r="9" spans="2:47" ht="35.1" hidden="1" customHeight="1" x14ac:dyDescent="0.25">
      <c r="B9" s="339">
        <v>8</v>
      </c>
      <c r="C9" s="340" t="s">
        <v>203</v>
      </c>
      <c r="D9" s="358"/>
      <c r="E9" s="346"/>
      <c r="F9" s="355" t="s">
        <v>2793</v>
      </c>
      <c r="G9" s="356" t="s">
        <v>3809</v>
      </c>
      <c r="H9" s="353" t="s">
        <v>1841</v>
      </c>
      <c r="I9" s="357"/>
      <c r="J9" s="346"/>
      <c r="K9" s="339" t="s">
        <v>144</v>
      </c>
      <c r="L9" s="346" t="s">
        <v>3636</v>
      </c>
      <c r="M9" s="339" t="s">
        <v>154</v>
      </c>
      <c r="N9" s="339" t="s">
        <v>177</v>
      </c>
      <c r="O9" s="347"/>
      <c r="P9" s="347"/>
      <c r="Q9" s="339"/>
      <c r="R9" s="347"/>
      <c r="S9" s="339" t="s">
        <v>173</v>
      </c>
      <c r="T9" s="347"/>
      <c r="U9" s="348"/>
      <c r="V9" s="348"/>
      <c r="W9" s="348"/>
      <c r="X9" s="348"/>
      <c r="Y9" s="347"/>
      <c r="Z9" s="349"/>
      <c r="AA9" s="348"/>
      <c r="AB9" s="348"/>
      <c r="AC9" s="348"/>
      <c r="AD9" s="339"/>
      <c r="AE9" s="339"/>
      <c r="AF9" s="339"/>
      <c r="AG9" s="350"/>
      <c r="AH9" s="339"/>
      <c r="AI9" s="339"/>
      <c r="AJ9" s="339"/>
      <c r="AK9" s="351"/>
      <c r="AL9" s="351"/>
      <c r="AM9" s="351"/>
      <c r="AN9" s="351"/>
      <c r="AO9" s="351"/>
      <c r="AP9" s="351"/>
      <c r="AQ9" s="352"/>
      <c r="AR9" s="352"/>
      <c r="AS9" s="339"/>
      <c r="AT9" s="339"/>
      <c r="AU9" s="339"/>
    </row>
    <row r="10" spans="2:47" ht="35.1" hidden="1" customHeight="1" x14ac:dyDescent="0.25">
      <c r="B10" s="339">
        <v>9</v>
      </c>
      <c r="C10" s="340" t="s">
        <v>203</v>
      </c>
      <c r="D10" s="358"/>
      <c r="E10" s="346"/>
      <c r="F10" s="355" t="s">
        <v>2794</v>
      </c>
      <c r="G10" s="356" t="s">
        <v>3809</v>
      </c>
      <c r="H10" s="353" t="s">
        <v>1841</v>
      </c>
      <c r="I10" s="357"/>
      <c r="J10" s="346"/>
      <c r="K10" s="339" t="s">
        <v>144</v>
      </c>
      <c r="L10" s="346" t="s">
        <v>3636</v>
      </c>
      <c r="M10" s="339" t="s">
        <v>154</v>
      </c>
      <c r="N10" s="339" t="s">
        <v>177</v>
      </c>
      <c r="O10" s="347"/>
      <c r="P10" s="347"/>
      <c r="Q10" s="339"/>
      <c r="R10" s="347"/>
      <c r="S10" s="339" t="s">
        <v>173</v>
      </c>
      <c r="T10" s="347"/>
      <c r="U10" s="348"/>
      <c r="V10" s="348"/>
      <c r="W10" s="348"/>
      <c r="X10" s="348"/>
      <c r="Y10" s="347"/>
      <c r="Z10" s="349"/>
      <c r="AA10" s="348"/>
      <c r="AB10" s="348"/>
      <c r="AC10" s="348"/>
      <c r="AD10" s="339"/>
      <c r="AE10" s="339"/>
      <c r="AF10" s="339"/>
      <c r="AG10" s="350"/>
      <c r="AH10" s="339"/>
      <c r="AI10" s="339"/>
      <c r="AJ10" s="339"/>
      <c r="AK10" s="351"/>
      <c r="AL10" s="351"/>
      <c r="AM10" s="351"/>
      <c r="AN10" s="351"/>
      <c r="AO10" s="351"/>
      <c r="AP10" s="351"/>
      <c r="AQ10" s="352"/>
      <c r="AR10" s="352"/>
      <c r="AS10" s="339"/>
      <c r="AT10" s="339"/>
      <c r="AU10" s="339"/>
    </row>
    <row r="11" spans="2:47" ht="35.1" hidden="1" customHeight="1" x14ac:dyDescent="0.25">
      <c r="B11" s="339">
        <v>10</v>
      </c>
      <c r="C11" s="340" t="s">
        <v>203</v>
      </c>
      <c r="D11" s="359"/>
      <c r="E11" s="359"/>
      <c r="F11" s="355" t="s">
        <v>2795</v>
      </c>
      <c r="G11" s="356" t="s">
        <v>3809</v>
      </c>
      <c r="H11" s="353" t="s">
        <v>1841</v>
      </c>
      <c r="I11" s="357"/>
      <c r="J11" s="346"/>
      <c r="K11" s="339" t="s">
        <v>144</v>
      </c>
      <c r="L11" s="346" t="s">
        <v>3636</v>
      </c>
      <c r="M11" s="339" t="s">
        <v>154</v>
      </c>
      <c r="N11" s="339" t="s">
        <v>178</v>
      </c>
      <c r="O11" s="347"/>
      <c r="P11" s="347"/>
      <c r="Q11" s="339"/>
      <c r="R11" s="347"/>
      <c r="S11" s="339" t="s">
        <v>173</v>
      </c>
      <c r="T11" s="347"/>
      <c r="U11" s="348"/>
      <c r="V11" s="348"/>
      <c r="W11" s="348"/>
      <c r="X11" s="348"/>
      <c r="Y11" s="347"/>
      <c r="Z11" s="349"/>
      <c r="AA11" s="348"/>
      <c r="AB11" s="348"/>
      <c r="AC11" s="348"/>
      <c r="AD11" s="339"/>
      <c r="AE11" s="339"/>
      <c r="AF11" s="339"/>
      <c r="AG11" s="350"/>
      <c r="AH11" s="339"/>
      <c r="AI11" s="339"/>
      <c r="AJ11" s="339"/>
      <c r="AK11" s="351"/>
      <c r="AL11" s="351"/>
      <c r="AM11" s="351"/>
      <c r="AN11" s="351"/>
      <c r="AO11" s="351"/>
      <c r="AP11" s="351"/>
      <c r="AQ11" s="352"/>
      <c r="AR11" s="352"/>
      <c r="AS11" s="339"/>
      <c r="AT11" s="339"/>
      <c r="AU11" s="339"/>
    </row>
    <row r="12" spans="2:47" ht="35.1" customHeight="1" x14ac:dyDescent="0.25">
      <c r="B12" s="339">
        <v>11</v>
      </c>
      <c r="C12" s="340" t="s">
        <v>203</v>
      </c>
      <c r="D12" s="476" t="s">
        <v>849</v>
      </c>
      <c r="E12" s="358"/>
      <c r="F12" s="339" t="s">
        <v>751</v>
      </c>
      <c r="G12" s="356" t="s">
        <v>3809</v>
      </c>
      <c r="H12" s="346" t="s">
        <v>750</v>
      </c>
      <c r="I12" s="360"/>
      <c r="J12" s="339"/>
      <c r="K12" s="339" t="s">
        <v>144</v>
      </c>
      <c r="L12" s="346" t="s">
        <v>3636</v>
      </c>
      <c r="M12" s="339" t="s">
        <v>154</v>
      </c>
      <c r="N12" s="339" t="s">
        <v>179</v>
      </c>
      <c r="O12" s="347">
        <v>1.2</v>
      </c>
      <c r="P12" s="347">
        <v>0.6</v>
      </c>
      <c r="Q12" s="339"/>
      <c r="R12" s="347"/>
      <c r="S12" s="339" t="s">
        <v>173</v>
      </c>
      <c r="T12" s="347">
        <v>1.1000000000000001</v>
      </c>
      <c r="U12" s="339">
        <v>26</v>
      </c>
      <c r="V12" s="339"/>
      <c r="W12" s="339"/>
      <c r="X12" s="348">
        <f>V12+(W12*2)</f>
        <v>0</v>
      </c>
      <c r="Y12" s="347"/>
      <c r="Z12" s="349">
        <f>V12/3</f>
        <v>0</v>
      </c>
      <c r="AA12" s="339"/>
      <c r="AB12" s="339"/>
      <c r="AC12" s="339">
        <v>0</v>
      </c>
      <c r="AD12" s="339"/>
      <c r="AE12" s="339"/>
      <c r="AF12" s="339"/>
      <c r="AG12" s="350"/>
      <c r="AH12" s="339"/>
      <c r="AI12" s="339"/>
      <c r="AJ12" s="339"/>
      <c r="AK12" s="350"/>
      <c r="AL12" s="350"/>
      <c r="AM12" s="350"/>
      <c r="AN12" s="350"/>
      <c r="AO12" s="350"/>
      <c r="AP12" s="350"/>
      <c r="AQ12" s="339"/>
      <c r="AR12" s="339"/>
      <c r="AS12" s="339"/>
      <c r="AT12" s="339"/>
      <c r="AU12" s="339"/>
    </row>
    <row r="13" spans="2:47" ht="35.1" customHeight="1" x14ac:dyDescent="0.25">
      <c r="B13" s="339">
        <v>12</v>
      </c>
      <c r="C13" s="340"/>
      <c r="D13" s="476" t="s">
        <v>820</v>
      </c>
      <c r="E13" s="354"/>
      <c r="F13" s="476" t="s">
        <v>2498</v>
      </c>
      <c r="G13" s="356" t="s">
        <v>3809</v>
      </c>
      <c r="H13" s="476" t="s">
        <v>750</v>
      </c>
      <c r="I13" s="357"/>
      <c r="J13" s="346"/>
      <c r="K13" s="346" t="s">
        <v>144</v>
      </c>
      <c r="L13" s="346" t="s">
        <v>3636</v>
      </c>
      <c r="M13" s="339" t="s">
        <v>153</v>
      </c>
      <c r="N13" s="339" t="s">
        <v>180</v>
      </c>
      <c r="O13" s="349">
        <v>1.6</v>
      </c>
      <c r="P13" s="347">
        <v>1.2</v>
      </c>
      <c r="Q13" s="339"/>
      <c r="R13" s="347"/>
      <c r="S13" s="339" t="s">
        <v>172</v>
      </c>
      <c r="T13" s="347">
        <v>0.7</v>
      </c>
      <c r="U13" s="339">
        <v>20</v>
      </c>
      <c r="V13" s="348">
        <v>68</v>
      </c>
      <c r="W13" s="339"/>
      <c r="X13" s="348">
        <v>68</v>
      </c>
      <c r="Y13" s="347"/>
      <c r="Z13" s="349">
        <f>V13/3</f>
        <v>22.666666666666668</v>
      </c>
      <c r="AA13" s="339"/>
      <c r="AB13" s="339"/>
      <c r="AC13" s="339"/>
      <c r="AD13" s="339" t="s">
        <v>167</v>
      </c>
      <c r="AE13" s="339"/>
      <c r="AF13" s="339"/>
      <c r="AG13" s="350"/>
      <c r="AH13" s="339"/>
      <c r="AI13" s="339"/>
      <c r="AJ13" s="339"/>
      <c r="AK13" s="351"/>
      <c r="AL13" s="351"/>
      <c r="AM13" s="351"/>
      <c r="AN13" s="351"/>
      <c r="AO13" s="351"/>
      <c r="AP13" s="351"/>
      <c r="AQ13" s="352"/>
      <c r="AR13" s="352"/>
      <c r="AS13" s="339" t="s">
        <v>447</v>
      </c>
      <c r="AT13" s="339"/>
      <c r="AU13" s="339"/>
    </row>
    <row r="14" spans="2:47" ht="35.1" customHeight="1" x14ac:dyDescent="0.25">
      <c r="B14" s="339">
        <v>13</v>
      </c>
      <c r="C14" s="340" t="s">
        <v>203</v>
      </c>
      <c r="D14" s="355" t="s">
        <v>839</v>
      </c>
      <c r="E14" s="355" t="s">
        <v>784</v>
      </c>
      <c r="F14" s="355" t="s">
        <v>2263</v>
      </c>
      <c r="G14" s="356" t="s">
        <v>3809</v>
      </c>
      <c r="H14" s="355" t="s">
        <v>750</v>
      </c>
      <c r="I14" s="357"/>
      <c r="J14" s="346"/>
      <c r="K14" s="346" t="s">
        <v>144</v>
      </c>
      <c r="L14" s="346" t="s">
        <v>3636</v>
      </c>
      <c r="M14" s="339" t="s">
        <v>154</v>
      </c>
      <c r="N14" s="339" t="s">
        <v>179</v>
      </c>
      <c r="O14" s="347">
        <v>1.17</v>
      </c>
      <c r="P14" s="347">
        <v>0.65</v>
      </c>
      <c r="Q14" s="339" t="s">
        <v>775</v>
      </c>
      <c r="R14" s="347">
        <v>1.2</v>
      </c>
      <c r="S14" s="339" t="s">
        <v>173</v>
      </c>
      <c r="T14" s="347">
        <v>1.2</v>
      </c>
      <c r="U14" s="339">
        <v>31</v>
      </c>
      <c r="V14" s="339">
        <v>36</v>
      </c>
      <c r="W14" s="339"/>
      <c r="X14" s="348"/>
      <c r="Y14" s="347"/>
      <c r="Z14" s="349"/>
      <c r="AA14" s="339"/>
      <c r="AB14" s="339"/>
      <c r="AC14" s="339"/>
      <c r="AD14" s="339" t="s">
        <v>167</v>
      </c>
      <c r="AE14" s="339"/>
      <c r="AF14" s="339"/>
      <c r="AG14" s="350"/>
      <c r="AH14" s="339"/>
      <c r="AI14" s="339"/>
      <c r="AJ14" s="339"/>
      <c r="AK14" s="351"/>
      <c r="AL14" s="351"/>
      <c r="AM14" s="351"/>
      <c r="AN14" s="351"/>
      <c r="AO14" s="351"/>
      <c r="AP14" s="351"/>
      <c r="AQ14" s="352"/>
      <c r="AR14" s="352"/>
      <c r="AS14" s="339" t="s">
        <v>447</v>
      </c>
      <c r="AT14" s="352"/>
      <c r="AU14" s="339"/>
    </row>
    <row r="15" spans="2:47" ht="35.1" customHeight="1" x14ac:dyDescent="0.25">
      <c r="B15" s="339">
        <v>14</v>
      </c>
      <c r="C15" s="340" t="s">
        <v>203</v>
      </c>
      <c r="D15" s="476" t="s">
        <v>2134</v>
      </c>
      <c r="E15" s="355" t="s">
        <v>2160</v>
      </c>
      <c r="F15" s="476" t="s">
        <v>3870</v>
      </c>
      <c r="G15" s="356" t="s">
        <v>3809</v>
      </c>
      <c r="H15" s="618" t="s">
        <v>750</v>
      </c>
      <c r="I15" s="357"/>
      <c r="J15" s="346"/>
      <c r="K15" s="346" t="s">
        <v>144</v>
      </c>
      <c r="L15" s="346" t="s">
        <v>3636</v>
      </c>
      <c r="M15" s="339" t="s">
        <v>154</v>
      </c>
      <c r="N15" s="339" t="s">
        <v>179</v>
      </c>
      <c r="O15" s="347">
        <v>1.2</v>
      </c>
      <c r="P15" s="347">
        <v>0.6</v>
      </c>
      <c r="Q15" s="339" t="s">
        <v>775</v>
      </c>
      <c r="R15" s="347">
        <v>1.2</v>
      </c>
      <c r="S15" s="339" t="s">
        <v>173</v>
      </c>
      <c r="T15" s="347">
        <v>1.2</v>
      </c>
      <c r="U15" s="339">
        <v>31</v>
      </c>
      <c r="V15" s="339">
        <v>36</v>
      </c>
      <c r="W15" s="339"/>
      <c r="X15" s="348"/>
      <c r="Y15" s="347"/>
      <c r="Z15" s="349"/>
      <c r="AA15" s="339"/>
      <c r="AB15" s="339"/>
      <c r="AC15" s="339"/>
      <c r="AD15" s="339" t="s">
        <v>167</v>
      </c>
      <c r="AE15" s="339"/>
      <c r="AF15" s="339"/>
      <c r="AG15" s="350"/>
      <c r="AH15" s="339"/>
      <c r="AI15" s="339"/>
      <c r="AJ15" s="339"/>
      <c r="AK15" s="351"/>
      <c r="AL15" s="351"/>
      <c r="AM15" s="351"/>
      <c r="AN15" s="351"/>
      <c r="AO15" s="351"/>
      <c r="AP15" s="351"/>
      <c r="AQ15" s="352"/>
      <c r="AR15" s="352"/>
      <c r="AS15" s="339" t="s">
        <v>447</v>
      </c>
      <c r="AT15" s="352"/>
      <c r="AU15" s="339"/>
    </row>
    <row r="16" spans="2:47" ht="35.1" customHeight="1" x14ac:dyDescent="0.25">
      <c r="B16" s="339">
        <v>15</v>
      </c>
      <c r="C16" s="340" t="s">
        <v>203</v>
      </c>
      <c r="D16" s="476" t="s">
        <v>2130</v>
      </c>
      <c r="E16" s="355" t="s">
        <v>2170</v>
      </c>
      <c r="F16" s="476" t="s">
        <v>2737</v>
      </c>
      <c r="G16" s="356" t="s">
        <v>3809</v>
      </c>
      <c r="H16" s="618" t="s">
        <v>750</v>
      </c>
      <c r="I16" s="357"/>
      <c r="J16" s="346"/>
      <c r="K16" s="346" t="s">
        <v>144</v>
      </c>
      <c r="L16" s="339" t="s">
        <v>3636</v>
      </c>
      <c r="M16" s="339" t="s">
        <v>154</v>
      </c>
      <c r="N16" s="339" t="s">
        <v>180</v>
      </c>
      <c r="O16" s="347">
        <v>1.4</v>
      </c>
      <c r="P16" s="347">
        <v>0.9</v>
      </c>
      <c r="Q16" s="339"/>
      <c r="R16" s="347"/>
      <c r="S16" s="339" t="s">
        <v>173</v>
      </c>
      <c r="T16" s="347">
        <v>1.3</v>
      </c>
      <c r="U16" s="339">
        <v>26.3</v>
      </c>
      <c r="V16" s="339">
        <v>36</v>
      </c>
      <c r="W16" s="339"/>
      <c r="X16" s="348"/>
      <c r="Y16" s="347"/>
      <c r="Z16" s="349"/>
      <c r="AA16" s="339"/>
      <c r="AB16" s="339"/>
      <c r="AC16" s="339"/>
      <c r="AD16" s="348" t="s">
        <v>167</v>
      </c>
      <c r="AE16" s="339"/>
      <c r="AF16" s="339"/>
      <c r="AG16" s="350"/>
      <c r="AH16" s="339"/>
      <c r="AI16" s="339"/>
      <c r="AJ16" s="339"/>
      <c r="AK16" s="351"/>
      <c r="AL16" s="351"/>
      <c r="AM16" s="351"/>
      <c r="AN16" s="351"/>
      <c r="AO16" s="351"/>
      <c r="AP16" s="351"/>
      <c r="AQ16" s="352"/>
      <c r="AR16" s="352"/>
      <c r="AS16" s="339" t="s">
        <v>447</v>
      </c>
      <c r="AT16" s="352"/>
      <c r="AU16" s="339"/>
    </row>
    <row r="17" spans="2:47" ht="35.1" customHeight="1" x14ac:dyDescent="0.25">
      <c r="B17" s="339">
        <v>16</v>
      </c>
      <c r="C17" s="340" t="s">
        <v>203</v>
      </c>
      <c r="D17" s="339"/>
      <c r="E17" s="355" t="s">
        <v>789</v>
      </c>
      <c r="F17" s="355" t="s">
        <v>2737</v>
      </c>
      <c r="G17" s="356" t="s">
        <v>3809</v>
      </c>
      <c r="H17" s="355" t="s">
        <v>750</v>
      </c>
      <c r="I17" s="357"/>
      <c r="J17" s="346"/>
      <c r="K17" s="346" t="s">
        <v>144</v>
      </c>
      <c r="L17" s="339" t="s">
        <v>3636</v>
      </c>
      <c r="M17" s="339" t="s">
        <v>154</v>
      </c>
      <c r="N17" s="339" t="s">
        <v>180</v>
      </c>
      <c r="O17" s="347">
        <v>1.4</v>
      </c>
      <c r="P17" s="347">
        <v>0.9</v>
      </c>
      <c r="Q17" s="339"/>
      <c r="R17" s="347"/>
      <c r="S17" s="339" t="s">
        <v>173</v>
      </c>
      <c r="T17" s="347">
        <v>1.3</v>
      </c>
      <c r="U17" s="339">
        <v>26.3</v>
      </c>
      <c r="V17" s="339">
        <v>36</v>
      </c>
      <c r="W17" s="339"/>
      <c r="X17" s="348"/>
      <c r="Y17" s="347"/>
      <c r="Z17" s="349"/>
      <c r="AA17" s="339"/>
      <c r="AB17" s="339"/>
      <c r="AC17" s="339"/>
      <c r="AD17" s="348" t="s">
        <v>167</v>
      </c>
      <c r="AE17" s="339"/>
      <c r="AF17" s="339"/>
      <c r="AG17" s="350"/>
      <c r="AH17" s="339"/>
      <c r="AI17" s="339"/>
      <c r="AJ17" s="339"/>
      <c r="AK17" s="351"/>
      <c r="AL17" s="351"/>
      <c r="AM17" s="351"/>
      <c r="AN17" s="351"/>
      <c r="AO17" s="351"/>
      <c r="AP17" s="351"/>
      <c r="AQ17" s="352"/>
      <c r="AR17" s="352"/>
      <c r="AS17" s="339" t="s">
        <v>447</v>
      </c>
      <c r="AT17" s="352"/>
      <c r="AU17" s="339"/>
    </row>
    <row r="18" spans="2:47" ht="35.1" customHeight="1" x14ac:dyDescent="0.25">
      <c r="B18" s="339">
        <v>17</v>
      </c>
      <c r="C18" s="340" t="s">
        <v>203</v>
      </c>
      <c r="D18" s="476" t="s">
        <v>2144</v>
      </c>
      <c r="E18" s="355" t="s">
        <v>2159</v>
      </c>
      <c r="F18" s="476" t="s">
        <v>2143</v>
      </c>
      <c r="G18" s="356" t="s">
        <v>3809</v>
      </c>
      <c r="H18" s="618" t="s">
        <v>750</v>
      </c>
      <c r="I18" s="357"/>
      <c r="J18" s="346"/>
      <c r="K18" s="346" t="s">
        <v>144</v>
      </c>
      <c r="L18" s="339" t="s">
        <v>3636</v>
      </c>
      <c r="M18" s="339" t="s">
        <v>157</v>
      </c>
      <c r="N18" s="339" t="s">
        <v>181</v>
      </c>
      <c r="O18" s="347">
        <v>2.1</v>
      </c>
      <c r="P18" s="347">
        <v>1.22</v>
      </c>
      <c r="Q18" s="339" t="s">
        <v>2127</v>
      </c>
      <c r="R18" s="347" t="s">
        <v>2736</v>
      </c>
      <c r="S18" s="339" t="s">
        <v>173</v>
      </c>
      <c r="T18" s="347">
        <v>1.4</v>
      </c>
      <c r="U18" s="339">
        <v>28</v>
      </c>
      <c r="V18" s="339">
        <v>80</v>
      </c>
      <c r="W18" s="348"/>
      <c r="X18" s="348"/>
      <c r="Y18" s="347"/>
      <c r="Z18" s="349"/>
      <c r="AA18" s="348"/>
      <c r="AB18" s="348"/>
      <c r="AC18" s="348"/>
      <c r="AD18" s="339" t="s">
        <v>167</v>
      </c>
      <c r="AE18" s="339"/>
      <c r="AF18" s="339"/>
      <c r="AG18" s="350"/>
      <c r="AH18" s="339"/>
      <c r="AI18" s="339"/>
      <c r="AJ18" s="339"/>
      <c r="AK18" s="351"/>
      <c r="AL18" s="351"/>
      <c r="AM18" s="351"/>
      <c r="AN18" s="351"/>
      <c r="AO18" s="351"/>
      <c r="AP18" s="351"/>
      <c r="AQ18" s="352"/>
      <c r="AR18" s="352"/>
      <c r="AS18" s="339" t="s">
        <v>447</v>
      </c>
      <c r="AT18" s="339"/>
      <c r="AU18" s="339"/>
    </row>
    <row r="19" spans="2:47" ht="35.1" hidden="1" customHeight="1" x14ac:dyDescent="0.25">
      <c r="B19" s="339">
        <v>18</v>
      </c>
      <c r="C19" s="340" t="s">
        <v>203</v>
      </c>
      <c r="D19" s="339"/>
      <c r="E19" s="339"/>
      <c r="F19" s="476" t="s">
        <v>3753</v>
      </c>
      <c r="G19" s="356" t="s">
        <v>3809</v>
      </c>
      <c r="H19" s="339" t="s">
        <v>189</v>
      </c>
      <c r="I19" s="360"/>
      <c r="J19" s="339"/>
      <c r="K19" s="339" t="s">
        <v>144</v>
      </c>
      <c r="L19" s="339" t="s">
        <v>3636</v>
      </c>
      <c r="M19" s="339" t="s">
        <v>154</v>
      </c>
      <c r="N19" s="339" t="s">
        <v>180</v>
      </c>
      <c r="O19" s="347"/>
      <c r="P19" s="347">
        <v>1.1000000000000001</v>
      </c>
      <c r="Q19" s="339"/>
      <c r="R19" s="347"/>
      <c r="S19" s="339" t="s">
        <v>173</v>
      </c>
      <c r="T19" s="347">
        <v>1.2</v>
      </c>
      <c r="U19" s="339"/>
      <c r="V19" s="339"/>
      <c r="W19" s="339"/>
      <c r="X19" s="348">
        <f>V19+(W19*2)</f>
        <v>0</v>
      </c>
      <c r="Y19" s="347"/>
      <c r="Z19" s="349">
        <f>V19/3</f>
        <v>0</v>
      </c>
      <c r="AA19" s="339" t="s">
        <v>451</v>
      </c>
      <c r="AB19" s="339"/>
      <c r="AC19" s="339">
        <v>2500</v>
      </c>
      <c r="AD19" s="339" t="s">
        <v>167</v>
      </c>
      <c r="AE19" s="339"/>
      <c r="AF19" s="339"/>
      <c r="AG19" s="350"/>
      <c r="AH19" s="339" t="s">
        <v>380</v>
      </c>
      <c r="AI19" s="339"/>
      <c r="AJ19" s="339" t="s">
        <v>380</v>
      </c>
      <c r="AK19" s="351"/>
      <c r="AL19" s="351"/>
      <c r="AM19" s="351"/>
      <c r="AN19" s="351">
        <v>1000</v>
      </c>
      <c r="AO19" s="351">
        <v>1000</v>
      </c>
      <c r="AP19" s="351">
        <v>558</v>
      </c>
      <c r="AQ19" s="352">
        <f>O19</f>
        <v>0</v>
      </c>
      <c r="AR19" s="352" t="e">
        <f>IF(#REF!="Ouvrage d'art","Sans objet","")</f>
        <v>#REF!</v>
      </c>
      <c r="AS19" s="339" t="s">
        <v>447</v>
      </c>
      <c r="AT19" s="352"/>
      <c r="AU19" s="339"/>
    </row>
    <row r="20" spans="2:47" ht="35.1" hidden="1" customHeight="1" x14ac:dyDescent="0.25">
      <c r="B20" s="339">
        <v>19</v>
      </c>
      <c r="C20" s="340" t="s">
        <v>203</v>
      </c>
      <c r="D20" s="339"/>
      <c r="E20" s="339"/>
      <c r="F20" s="619" t="s">
        <v>3754</v>
      </c>
      <c r="G20" s="356" t="s">
        <v>3809</v>
      </c>
      <c r="H20" s="339" t="s">
        <v>189</v>
      </c>
      <c r="I20" s="360"/>
      <c r="J20" s="339"/>
      <c r="K20" s="339" t="s">
        <v>144</v>
      </c>
      <c r="L20" s="339" t="s">
        <v>3636</v>
      </c>
      <c r="M20" s="339" t="s">
        <v>155</v>
      </c>
      <c r="N20" s="339" t="s">
        <v>181</v>
      </c>
      <c r="O20" s="347"/>
      <c r="P20" s="347"/>
      <c r="Q20" s="339"/>
      <c r="R20" s="347"/>
      <c r="S20" s="339" t="s">
        <v>174</v>
      </c>
      <c r="T20" s="347"/>
      <c r="U20" s="339"/>
      <c r="V20" s="339"/>
      <c r="W20" s="339"/>
      <c r="X20" s="348">
        <f>V20+(W20*2)</f>
        <v>0</v>
      </c>
      <c r="Y20" s="347"/>
      <c r="Z20" s="349">
        <f>V20/3</f>
        <v>0</v>
      </c>
      <c r="AA20" s="339" t="s">
        <v>451</v>
      </c>
      <c r="AB20" s="339"/>
      <c r="AC20" s="339">
        <v>2500</v>
      </c>
      <c r="AD20" s="339" t="s">
        <v>167</v>
      </c>
      <c r="AE20" s="339"/>
      <c r="AF20" s="339"/>
      <c r="AG20" s="350"/>
      <c r="AH20" s="339" t="s">
        <v>380</v>
      </c>
      <c r="AI20" s="339"/>
      <c r="AJ20" s="339" t="s">
        <v>380</v>
      </c>
      <c r="AK20" s="351"/>
      <c r="AL20" s="351"/>
      <c r="AM20" s="351"/>
      <c r="AN20" s="351"/>
      <c r="AO20" s="351"/>
      <c r="AP20" s="351"/>
      <c r="AQ20" s="352">
        <f>O20</f>
        <v>0</v>
      </c>
      <c r="AR20" s="352" t="e">
        <f>IF(#REF!="Ouvrage d'art","Sans objet","")</f>
        <v>#REF!</v>
      </c>
      <c r="AS20" s="339" t="s">
        <v>447</v>
      </c>
      <c r="AT20" s="352"/>
      <c r="AU20" s="339"/>
    </row>
    <row r="21" spans="2:47" ht="35.1" hidden="1" customHeight="1" x14ac:dyDescent="0.25">
      <c r="B21" s="339">
        <v>20</v>
      </c>
      <c r="C21" s="340" t="s">
        <v>203</v>
      </c>
      <c r="D21" s="355"/>
      <c r="E21" s="339"/>
      <c r="F21" s="619" t="s">
        <v>3755</v>
      </c>
      <c r="G21" s="356" t="s">
        <v>3809</v>
      </c>
      <c r="H21" s="339" t="s">
        <v>189</v>
      </c>
      <c r="I21" s="360"/>
      <c r="J21" s="339"/>
      <c r="K21" s="339" t="s">
        <v>144</v>
      </c>
      <c r="L21" s="339" t="s">
        <v>3636</v>
      </c>
      <c r="M21" s="339" t="s">
        <v>155</v>
      </c>
      <c r="N21" s="339" t="s">
        <v>179</v>
      </c>
      <c r="O21" s="347"/>
      <c r="P21" s="347">
        <v>1.1000000000000001</v>
      </c>
      <c r="Q21" s="339"/>
      <c r="R21" s="347"/>
      <c r="S21" s="339" t="s">
        <v>173</v>
      </c>
      <c r="T21" s="347"/>
      <c r="U21" s="339"/>
      <c r="V21" s="339"/>
      <c r="W21" s="339"/>
      <c r="X21" s="348">
        <f>V21+(W21*2)</f>
        <v>0</v>
      </c>
      <c r="Y21" s="347"/>
      <c r="Z21" s="349">
        <f>V21/3</f>
        <v>0</v>
      </c>
      <c r="AA21" s="339" t="s">
        <v>451</v>
      </c>
      <c r="AB21" s="339"/>
      <c r="AC21" s="339">
        <v>2500</v>
      </c>
      <c r="AD21" s="339" t="s">
        <v>167</v>
      </c>
      <c r="AE21" s="339"/>
      <c r="AF21" s="339"/>
      <c r="AG21" s="350"/>
      <c r="AH21" s="339" t="s">
        <v>380</v>
      </c>
      <c r="AI21" s="339"/>
      <c r="AJ21" s="339" t="s">
        <v>380</v>
      </c>
      <c r="AK21" s="351"/>
      <c r="AL21" s="351"/>
      <c r="AM21" s="351"/>
      <c r="AN21" s="351"/>
      <c r="AO21" s="351"/>
      <c r="AP21" s="351"/>
      <c r="AQ21" s="352">
        <f>O21</f>
        <v>0</v>
      </c>
      <c r="AR21" s="352" t="e">
        <f>IF(#REF!="Ouvrage d'art","Sans objet","")</f>
        <v>#REF!</v>
      </c>
      <c r="AS21" s="339" t="s">
        <v>447</v>
      </c>
      <c r="AT21" s="352"/>
      <c r="AU21" s="339"/>
    </row>
    <row r="22" spans="2:47" ht="35.1" hidden="1" customHeight="1" x14ac:dyDescent="0.25">
      <c r="B22" s="339">
        <v>21</v>
      </c>
      <c r="C22" s="340"/>
      <c r="D22" s="339"/>
      <c r="E22" s="339"/>
      <c r="F22" s="476" t="s">
        <v>3756</v>
      </c>
      <c r="G22" s="356" t="s">
        <v>3809</v>
      </c>
      <c r="H22" s="339" t="s">
        <v>189</v>
      </c>
      <c r="I22" s="360"/>
      <c r="J22" s="339"/>
      <c r="K22" s="339" t="s">
        <v>144</v>
      </c>
      <c r="L22" s="339" t="s">
        <v>3636</v>
      </c>
      <c r="M22" s="339" t="s">
        <v>157</v>
      </c>
      <c r="N22" s="339" t="s">
        <v>179</v>
      </c>
      <c r="O22" s="347"/>
      <c r="P22" s="347">
        <v>0.9</v>
      </c>
      <c r="Q22" s="339"/>
      <c r="R22" s="347"/>
      <c r="S22" s="339" t="s">
        <v>173</v>
      </c>
      <c r="T22" s="347"/>
      <c r="U22" s="339"/>
      <c r="V22" s="339"/>
      <c r="W22" s="339"/>
      <c r="X22" s="348"/>
      <c r="Y22" s="347"/>
      <c r="Z22" s="349"/>
      <c r="AA22" s="339"/>
      <c r="AB22" s="339"/>
      <c r="AC22" s="339"/>
      <c r="AD22" s="339"/>
      <c r="AE22" s="339"/>
      <c r="AF22" s="339"/>
      <c r="AG22" s="350"/>
      <c r="AH22" s="339"/>
      <c r="AI22" s="339"/>
      <c r="AJ22" s="339"/>
      <c r="AK22" s="351"/>
      <c r="AL22" s="351"/>
      <c r="AM22" s="351"/>
      <c r="AN22" s="351"/>
      <c r="AO22" s="351"/>
      <c r="AP22" s="351"/>
      <c r="AQ22" s="352"/>
      <c r="AR22" s="352"/>
      <c r="AS22" s="339"/>
      <c r="AT22" s="352"/>
      <c r="AU22" s="339"/>
    </row>
    <row r="23" spans="2:47" ht="35.1" hidden="1" customHeight="1" x14ac:dyDescent="0.25">
      <c r="B23" s="339">
        <v>22</v>
      </c>
      <c r="C23" s="361" t="s">
        <v>203</v>
      </c>
      <c r="D23" s="348" t="s">
        <v>3561</v>
      </c>
      <c r="E23" s="362"/>
      <c r="F23" s="339" t="s">
        <v>1391</v>
      </c>
      <c r="G23" s="356" t="s">
        <v>3809</v>
      </c>
      <c r="H23" s="353" t="s">
        <v>1334</v>
      </c>
      <c r="I23" s="363">
        <v>42153</v>
      </c>
      <c r="J23" s="348"/>
      <c r="K23" s="348" t="s">
        <v>144</v>
      </c>
      <c r="L23" s="348" t="s">
        <v>3636</v>
      </c>
      <c r="M23" s="348" t="s">
        <v>154</v>
      </c>
      <c r="N23" s="348" t="s">
        <v>180</v>
      </c>
      <c r="O23" s="349">
        <v>1.6</v>
      </c>
      <c r="P23" s="347">
        <v>1.1000000000000001</v>
      </c>
      <c r="Q23" s="348" t="s">
        <v>775</v>
      </c>
      <c r="R23" s="349">
        <v>1.2</v>
      </c>
      <c r="S23" s="348" t="s">
        <v>173</v>
      </c>
      <c r="T23" s="349"/>
      <c r="U23" s="348"/>
      <c r="V23" s="348"/>
      <c r="W23" s="348"/>
      <c r="X23" s="348"/>
      <c r="Y23" s="349"/>
      <c r="Z23" s="349"/>
      <c r="AA23" s="348"/>
      <c r="AB23" s="348"/>
      <c r="AC23" s="348"/>
      <c r="AD23" s="348"/>
      <c r="AE23" s="348"/>
      <c r="AF23" s="348"/>
      <c r="AG23" s="364"/>
      <c r="AH23" s="348"/>
      <c r="AI23" s="348"/>
      <c r="AJ23" s="348"/>
      <c r="AK23" s="365"/>
      <c r="AL23" s="365"/>
      <c r="AM23" s="365"/>
      <c r="AN23" s="365"/>
      <c r="AO23" s="365"/>
      <c r="AP23" s="365"/>
      <c r="AQ23" s="366"/>
      <c r="AR23" s="366"/>
      <c r="AS23" s="348"/>
      <c r="AT23" s="366"/>
      <c r="AU23" s="348"/>
    </row>
    <row r="24" spans="2:47" ht="35.1" hidden="1" customHeight="1" x14ac:dyDescent="0.25">
      <c r="B24" s="339">
        <v>23</v>
      </c>
      <c r="C24" s="361" t="s">
        <v>204</v>
      </c>
      <c r="D24" s="348"/>
      <c r="E24" s="367"/>
      <c r="F24" s="476" t="s">
        <v>727</v>
      </c>
      <c r="G24" s="356" t="s">
        <v>3809</v>
      </c>
      <c r="H24" s="353" t="s">
        <v>1334</v>
      </c>
      <c r="I24" s="363"/>
      <c r="J24" s="367"/>
      <c r="K24" s="348" t="s">
        <v>144</v>
      </c>
      <c r="L24" s="348" t="s">
        <v>3636</v>
      </c>
      <c r="M24" s="348" t="s">
        <v>154</v>
      </c>
      <c r="N24" s="348" t="s">
        <v>178</v>
      </c>
      <c r="O24" s="349">
        <v>1</v>
      </c>
      <c r="P24" s="349"/>
      <c r="Q24" s="339"/>
      <c r="R24" s="349"/>
      <c r="S24" s="348"/>
      <c r="T24" s="349"/>
      <c r="U24" s="348"/>
      <c r="V24" s="348"/>
      <c r="W24" s="348"/>
      <c r="X24" s="348">
        <f>V24+(W24*2)</f>
        <v>0</v>
      </c>
      <c r="Y24" s="349"/>
      <c r="Z24" s="349">
        <f>V24/3</f>
        <v>0</v>
      </c>
      <c r="AA24" s="348"/>
      <c r="AB24" s="348"/>
      <c r="AC24" s="348"/>
      <c r="AD24" s="348"/>
      <c r="AE24" s="348"/>
      <c r="AF24" s="348"/>
      <c r="AG24" s="364"/>
      <c r="AH24" s="348"/>
      <c r="AI24" s="348"/>
      <c r="AJ24" s="348"/>
      <c r="AK24" s="365"/>
      <c r="AL24" s="365"/>
      <c r="AM24" s="365"/>
      <c r="AN24" s="365"/>
      <c r="AO24" s="365"/>
      <c r="AP24" s="365"/>
      <c r="AQ24" s="366"/>
      <c r="AR24" s="366"/>
      <c r="AS24" s="348"/>
      <c r="AT24" s="366"/>
      <c r="AU24" s="348"/>
    </row>
    <row r="25" spans="2:47" ht="35.1" hidden="1" customHeight="1" x14ac:dyDescent="0.25">
      <c r="B25" s="339">
        <v>24</v>
      </c>
      <c r="C25" s="340"/>
      <c r="D25" s="348"/>
      <c r="E25" s="339"/>
      <c r="F25" s="355" t="s">
        <v>1717</v>
      </c>
      <c r="G25" s="356" t="s">
        <v>3809</v>
      </c>
      <c r="H25" s="339" t="s">
        <v>1334</v>
      </c>
      <c r="I25" s="360"/>
      <c r="J25" s="339"/>
      <c r="K25" s="339" t="s">
        <v>144</v>
      </c>
      <c r="L25" s="348" t="s">
        <v>3636</v>
      </c>
      <c r="M25" s="339" t="s">
        <v>157</v>
      </c>
      <c r="N25" s="339" t="s">
        <v>182</v>
      </c>
      <c r="O25" s="347">
        <v>2.4</v>
      </c>
      <c r="P25" s="347"/>
      <c r="Q25" s="339"/>
      <c r="R25" s="347"/>
      <c r="S25" s="339" t="s">
        <v>173</v>
      </c>
      <c r="T25" s="347"/>
      <c r="U25" s="339"/>
      <c r="V25" s="339"/>
      <c r="W25" s="339"/>
      <c r="X25" s="348"/>
      <c r="Y25" s="347"/>
      <c r="Z25" s="349"/>
      <c r="AA25" s="339"/>
      <c r="AB25" s="339"/>
      <c r="AC25" s="339"/>
      <c r="AD25" s="339"/>
      <c r="AE25" s="339"/>
      <c r="AF25" s="339"/>
      <c r="AG25" s="350"/>
      <c r="AH25" s="339"/>
      <c r="AI25" s="339"/>
      <c r="AJ25" s="339"/>
      <c r="AK25" s="350"/>
      <c r="AL25" s="350"/>
      <c r="AM25" s="350"/>
      <c r="AN25" s="350"/>
      <c r="AO25" s="350"/>
      <c r="AP25" s="350"/>
      <c r="AQ25" s="352"/>
      <c r="AR25" s="352"/>
      <c r="AS25" s="339"/>
      <c r="AT25" s="339"/>
      <c r="AU25" s="339"/>
    </row>
    <row r="26" spans="2:47" ht="35.1" hidden="1" customHeight="1" x14ac:dyDescent="0.25">
      <c r="B26" s="339">
        <v>25</v>
      </c>
      <c r="C26" s="340"/>
      <c r="D26" s="355" t="s">
        <v>2351</v>
      </c>
      <c r="E26" s="355" t="s">
        <v>2304</v>
      </c>
      <c r="F26" s="355" t="s">
        <v>2498</v>
      </c>
      <c r="G26" s="346" t="s">
        <v>3809</v>
      </c>
      <c r="H26" s="368" t="s">
        <v>2311</v>
      </c>
      <c r="I26" s="357"/>
      <c r="J26" s="346"/>
      <c r="K26" s="339" t="s">
        <v>144</v>
      </c>
      <c r="L26" s="339" t="s">
        <v>3636</v>
      </c>
      <c r="M26" s="339" t="s">
        <v>153</v>
      </c>
      <c r="N26" s="339" t="s">
        <v>180</v>
      </c>
      <c r="O26" s="349">
        <v>1.6</v>
      </c>
      <c r="P26" s="347">
        <v>1.2</v>
      </c>
      <c r="Q26" s="339"/>
      <c r="R26" s="347"/>
      <c r="S26" s="339" t="s">
        <v>172</v>
      </c>
      <c r="T26" s="347">
        <v>0.7</v>
      </c>
      <c r="U26" s="339">
        <v>20</v>
      </c>
      <c r="V26" s="348">
        <v>68</v>
      </c>
      <c r="W26" s="339"/>
      <c r="X26" s="348">
        <v>68</v>
      </c>
      <c r="Y26" s="347"/>
      <c r="Z26" s="349">
        <f>V26/3</f>
        <v>22.666666666666668</v>
      </c>
      <c r="AA26" s="339"/>
      <c r="AB26" s="339"/>
      <c r="AC26" s="339"/>
      <c r="AD26" s="339" t="s">
        <v>167</v>
      </c>
      <c r="AE26" s="339"/>
      <c r="AF26" s="339"/>
      <c r="AG26" s="350"/>
      <c r="AH26" s="339"/>
      <c r="AI26" s="339"/>
      <c r="AJ26" s="339"/>
      <c r="AK26" s="351"/>
      <c r="AL26" s="351"/>
      <c r="AM26" s="351"/>
      <c r="AN26" s="351"/>
      <c r="AO26" s="351"/>
      <c r="AP26" s="351"/>
      <c r="AQ26" s="352"/>
      <c r="AR26" s="352"/>
      <c r="AS26" s="339" t="s">
        <v>447</v>
      </c>
      <c r="AT26" s="339"/>
      <c r="AU26" s="339"/>
    </row>
    <row r="27" spans="2:47" ht="35.1" hidden="1" customHeight="1" x14ac:dyDescent="0.25">
      <c r="B27" s="339">
        <v>26</v>
      </c>
      <c r="C27" s="340" t="s">
        <v>203</v>
      </c>
      <c r="D27" s="355" t="s">
        <v>2342</v>
      </c>
      <c r="E27" s="355" t="s">
        <v>2324</v>
      </c>
      <c r="F27" s="355" t="s">
        <v>2737</v>
      </c>
      <c r="G27" s="346" t="s">
        <v>3809</v>
      </c>
      <c r="H27" s="368" t="s">
        <v>2311</v>
      </c>
      <c r="I27" s="357"/>
      <c r="J27" s="346"/>
      <c r="K27" s="339" t="s">
        <v>144</v>
      </c>
      <c r="L27" s="339" t="s">
        <v>3636</v>
      </c>
      <c r="M27" s="339" t="s">
        <v>154</v>
      </c>
      <c r="N27" s="339" t="s">
        <v>180</v>
      </c>
      <c r="O27" s="347">
        <v>1.4</v>
      </c>
      <c r="P27" s="347">
        <v>0.9</v>
      </c>
      <c r="Q27" s="339"/>
      <c r="R27" s="347"/>
      <c r="S27" s="339" t="s">
        <v>173</v>
      </c>
      <c r="T27" s="347">
        <v>1.3</v>
      </c>
      <c r="U27" s="339">
        <v>26.3</v>
      </c>
      <c r="V27" s="339">
        <v>36</v>
      </c>
      <c r="W27" s="339"/>
      <c r="X27" s="348"/>
      <c r="Y27" s="347"/>
      <c r="Z27" s="349"/>
      <c r="AA27" s="339"/>
      <c r="AB27" s="339"/>
      <c r="AC27" s="339"/>
      <c r="AD27" s="348" t="s">
        <v>167</v>
      </c>
      <c r="AE27" s="339"/>
      <c r="AF27" s="339"/>
      <c r="AG27" s="350"/>
      <c r="AH27" s="339"/>
      <c r="AI27" s="339"/>
      <c r="AJ27" s="339"/>
      <c r="AK27" s="351"/>
      <c r="AL27" s="351"/>
      <c r="AM27" s="351"/>
      <c r="AN27" s="351"/>
      <c r="AO27" s="351"/>
      <c r="AP27" s="351"/>
      <c r="AQ27" s="352"/>
      <c r="AR27" s="352"/>
      <c r="AS27" s="339" t="s">
        <v>447</v>
      </c>
      <c r="AT27" s="352"/>
      <c r="AU27" s="339"/>
    </row>
    <row r="28" spans="2:47" ht="35.1" hidden="1" customHeight="1" x14ac:dyDescent="0.25">
      <c r="B28" s="339">
        <v>27</v>
      </c>
      <c r="C28" s="361" t="s">
        <v>203</v>
      </c>
      <c r="D28" s="343" t="s">
        <v>1825</v>
      </c>
      <c r="E28" s="369"/>
      <c r="F28" s="369" t="s">
        <v>1821</v>
      </c>
      <c r="G28" s="344" t="s">
        <v>3809</v>
      </c>
      <c r="H28" s="369" t="s">
        <v>1313</v>
      </c>
      <c r="I28" s="370"/>
      <c r="J28" s="348"/>
      <c r="K28" s="348" t="s">
        <v>144</v>
      </c>
      <c r="L28" s="348" t="s">
        <v>3636</v>
      </c>
      <c r="M28" s="348" t="s">
        <v>154</v>
      </c>
      <c r="N28" s="348" t="s">
        <v>178</v>
      </c>
      <c r="O28" s="349">
        <v>0.8</v>
      </c>
      <c r="P28" s="349">
        <v>0.6</v>
      </c>
      <c r="Q28" s="339"/>
      <c r="R28" s="349"/>
      <c r="S28" s="348" t="s">
        <v>173</v>
      </c>
      <c r="T28" s="349"/>
      <c r="U28" s="348"/>
      <c r="V28" s="348"/>
      <c r="W28" s="348"/>
      <c r="X28" s="348"/>
      <c r="Y28" s="349"/>
      <c r="Z28" s="349"/>
      <c r="AA28" s="348"/>
      <c r="AB28" s="348"/>
      <c r="AC28" s="348"/>
      <c r="AD28" s="348"/>
      <c r="AE28" s="348"/>
      <c r="AF28" s="348"/>
      <c r="AG28" s="364"/>
      <c r="AH28" s="348"/>
      <c r="AI28" s="348"/>
      <c r="AJ28" s="348"/>
      <c r="AK28" s="364"/>
      <c r="AL28" s="364"/>
      <c r="AM28" s="364"/>
      <c r="AN28" s="364"/>
      <c r="AO28" s="364"/>
      <c r="AP28" s="364"/>
      <c r="AQ28" s="366"/>
      <c r="AR28" s="366"/>
      <c r="AS28" s="348"/>
      <c r="AT28" s="348"/>
      <c r="AU28" s="348"/>
    </row>
    <row r="29" spans="2:47" ht="35.1" hidden="1" customHeight="1" x14ac:dyDescent="0.25">
      <c r="B29" s="339">
        <v>28</v>
      </c>
      <c r="C29" s="361" t="s">
        <v>203</v>
      </c>
      <c r="D29" s="371" t="s">
        <v>1825</v>
      </c>
      <c r="E29" s="348"/>
      <c r="F29" s="348" t="s">
        <v>1822</v>
      </c>
      <c r="G29" s="356" t="s">
        <v>3809</v>
      </c>
      <c r="H29" s="348" t="s">
        <v>1313</v>
      </c>
      <c r="I29" s="370"/>
      <c r="J29" s="348"/>
      <c r="K29" s="348" t="s">
        <v>144</v>
      </c>
      <c r="L29" s="348" t="s">
        <v>3636</v>
      </c>
      <c r="M29" s="348" t="s">
        <v>154</v>
      </c>
      <c r="N29" s="348" t="s">
        <v>178</v>
      </c>
      <c r="O29" s="349">
        <v>0.9</v>
      </c>
      <c r="P29" s="349">
        <v>0.6</v>
      </c>
      <c r="Q29" s="339"/>
      <c r="R29" s="349"/>
      <c r="S29" s="348" t="s">
        <v>173</v>
      </c>
      <c r="T29" s="349"/>
      <c r="U29" s="348"/>
      <c r="V29" s="348"/>
      <c r="W29" s="348"/>
      <c r="X29" s="348"/>
      <c r="Y29" s="349"/>
      <c r="Z29" s="349"/>
      <c r="AA29" s="348"/>
      <c r="AB29" s="348"/>
      <c r="AC29" s="348"/>
      <c r="AD29" s="348"/>
      <c r="AE29" s="348"/>
      <c r="AF29" s="348"/>
      <c r="AG29" s="364"/>
      <c r="AH29" s="348"/>
      <c r="AI29" s="348"/>
      <c r="AJ29" s="348"/>
      <c r="AK29" s="364"/>
      <c r="AL29" s="364"/>
      <c r="AM29" s="364"/>
      <c r="AN29" s="364"/>
      <c r="AO29" s="364"/>
      <c r="AP29" s="364"/>
      <c r="AQ29" s="366"/>
      <c r="AR29" s="366"/>
      <c r="AS29" s="348"/>
      <c r="AT29" s="348"/>
      <c r="AU29" s="348"/>
    </row>
    <row r="30" spans="2:47" ht="35.1" hidden="1" customHeight="1" x14ac:dyDescent="0.25">
      <c r="B30" s="339">
        <v>29</v>
      </c>
      <c r="C30" s="361" t="s">
        <v>203</v>
      </c>
      <c r="D30" s="371" t="s">
        <v>1825</v>
      </c>
      <c r="E30" s="348"/>
      <c r="F30" s="348" t="s">
        <v>1823</v>
      </c>
      <c r="G30" s="356" t="s">
        <v>3809</v>
      </c>
      <c r="H30" s="348" t="s">
        <v>1313</v>
      </c>
      <c r="I30" s="370"/>
      <c r="J30" s="348"/>
      <c r="K30" s="348" t="s">
        <v>144</v>
      </c>
      <c r="L30" s="348" t="s">
        <v>3636</v>
      </c>
      <c r="M30" s="348" t="s">
        <v>154</v>
      </c>
      <c r="N30" s="348" t="s">
        <v>178</v>
      </c>
      <c r="O30" s="349">
        <v>0.9</v>
      </c>
      <c r="P30" s="349">
        <v>0.9</v>
      </c>
      <c r="Q30" s="339"/>
      <c r="R30" s="349"/>
      <c r="S30" s="348" t="s">
        <v>173</v>
      </c>
      <c r="T30" s="349"/>
      <c r="U30" s="348"/>
      <c r="V30" s="348"/>
      <c r="W30" s="348"/>
      <c r="X30" s="348"/>
      <c r="Y30" s="349"/>
      <c r="Z30" s="349"/>
      <c r="AA30" s="348"/>
      <c r="AB30" s="348"/>
      <c r="AC30" s="348"/>
      <c r="AD30" s="348"/>
      <c r="AE30" s="348"/>
      <c r="AF30" s="348"/>
      <c r="AG30" s="364"/>
      <c r="AH30" s="348"/>
      <c r="AI30" s="348"/>
      <c r="AJ30" s="348"/>
      <c r="AK30" s="364"/>
      <c r="AL30" s="364"/>
      <c r="AM30" s="364"/>
      <c r="AN30" s="364"/>
      <c r="AO30" s="364"/>
      <c r="AP30" s="364"/>
      <c r="AQ30" s="366"/>
      <c r="AR30" s="366"/>
      <c r="AS30" s="348"/>
      <c r="AT30" s="348"/>
      <c r="AU30" s="348"/>
    </row>
    <row r="31" spans="2:47" ht="35.1" hidden="1" customHeight="1" x14ac:dyDescent="0.25">
      <c r="B31" s="339">
        <v>30</v>
      </c>
      <c r="C31" s="361" t="s">
        <v>203</v>
      </c>
      <c r="D31" s="371" t="s">
        <v>1825</v>
      </c>
      <c r="E31" s="348"/>
      <c r="F31" s="348" t="s">
        <v>1824</v>
      </c>
      <c r="G31" s="356" t="s">
        <v>3809</v>
      </c>
      <c r="H31" s="348" t="s">
        <v>1313</v>
      </c>
      <c r="I31" s="370"/>
      <c r="J31" s="348"/>
      <c r="K31" s="348" t="s">
        <v>144</v>
      </c>
      <c r="L31" s="348" t="s">
        <v>3636</v>
      </c>
      <c r="M31" s="348" t="s">
        <v>154</v>
      </c>
      <c r="N31" s="348" t="s">
        <v>178</v>
      </c>
      <c r="O31" s="349">
        <v>1</v>
      </c>
      <c r="P31" s="349">
        <v>0.7</v>
      </c>
      <c r="Q31" s="339"/>
      <c r="R31" s="349"/>
      <c r="S31" s="348" t="s">
        <v>173</v>
      </c>
      <c r="T31" s="349"/>
      <c r="U31" s="348"/>
      <c r="V31" s="348"/>
      <c r="W31" s="348"/>
      <c r="X31" s="348"/>
      <c r="Y31" s="349"/>
      <c r="Z31" s="349"/>
      <c r="AA31" s="348"/>
      <c r="AB31" s="348"/>
      <c r="AC31" s="348"/>
      <c r="AD31" s="348"/>
      <c r="AE31" s="348"/>
      <c r="AF31" s="348"/>
      <c r="AG31" s="364"/>
      <c r="AH31" s="348"/>
      <c r="AI31" s="348"/>
      <c r="AJ31" s="348"/>
      <c r="AK31" s="364"/>
      <c r="AL31" s="364"/>
      <c r="AM31" s="364"/>
      <c r="AN31" s="364"/>
      <c r="AO31" s="364"/>
      <c r="AP31" s="364"/>
      <c r="AQ31" s="366"/>
      <c r="AR31" s="366"/>
      <c r="AS31" s="348"/>
      <c r="AT31" s="348"/>
      <c r="AU31" s="348"/>
    </row>
    <row r="32" spans="2:47" ht="35.1" hidden="1" customHeight="1" x14ac:dyDescent="0.25">
      <c r="B32" s="339">
        <v>31</v>
      </c>
      <c r="C32" s="361" t="s">
        <v>203</v>
      </c>
      <c r="D32" s="371" t="s">
        <v>1825</v>
      </c>
      <c r="E32" s="348"/>
      <c r="F32" s="348" t="s">
        <v>1826</v>
      </c>
      <c r="G32" s="356" t="s">
        <v>3809</v>
      </c>
      <c r="H32" s="348" t="s">
        <v>1313</v>
      </c>
      <c r="I32" s="370"/>
      <c r="J32" s="348"/>
      <c r="K32" s="348" t="s">
        <v>144</v>
      </c>
      <c r="L32" s="348" t="s">
        <v>3636</v>
      </c>
      <c r="M32" s="348" t="s">
        <v>154</v>
      </c>
      <c r="N32" s="348" t="s">
        <v>178</v>
      </c>
      <c r="O32" s="349">
        <v>0.8</v>
      </c>
      <c r="P32" s="349">
        <v>0.6</v>
      </c>
      <c r="Q32" s="339"/>
      <c r="R32" s="349"/>
      <c r="S32" s="348" t="s">
        <v>173</v>
      </c>
      <c r="T32" s="349"/>
      <c r="U32" s="348"/>
      <c r="V32" s="348"/>
      <c r="W32" s="348"/>
      <c r="X32" s="348"/>
      <c r="Y32" s="349"/>
      <c r="Z32" s="349"/>
      <c r="AA32" s="348"/>
      <c r="AB32" s="348"/>
      <c r="AC32" s="348"/>
      <c r="AD32" s="348"/>
      <c r="AE32" s="348"/>
      <c r="AF32" s="348"/>
      <c r="AG32" s="364"/>
      <c r="AH32" s="348"/>
      <c r="AI32" s="348"/>
      <c r="AJ32" s="348"/>
      <c r="AK32" s="364"/>
      <c r="AL32" s="364"/>
      <c r="AM32" s="364"/>
      <c r="AN32" s="364"/>
      <c r="AO32" s="364"/>
      <c r="AP32" s="364"/>
      <c r="AQ32" s="366"/>
      <c r="AR32" s="366"/>
      <c r="AS32" s="348"/>
      <c r="AT32" s="348"/>
      <c r="AU32" s="348"/>
    </row>
    <row r="33" spans="2:47" ht="35.1" hidden="1" customHeight="1" x14ac:dyDescent="0.25">
      <c r="B33" s="339">
        <v>32</v>
      </c>
      <c r="C33" s="361" t="s">
        <v>203</v>
      </c>
      <c r="D33" s="371" t="s">
        <v>1825</v>
      </c>
      <c r="E33" s="348"/>
      <c r="F33" s="348" t="s">
        <v>1829</v>
      </c>
      <c r="G33" s="356" t="s">
        <v>3809</v>
      </c>
      <c r="H33" s="348" t="s">
        <v>1313</v>
      </c>
      <c r="I33" s="370"/>
      <c r="J33" s="348"/>
      <c r="K33" s="348" t="s">
        <v>144</v>
      </c>
      <c r="L33" s="348" t="s">
        <v>3636</v>
      </c>
      <c r="M33" s="348" t="s">
        <v>154</v>
      </c>
      <c r="N33" s="348" t="s">
        <v>178</v>
      </c>
      <c r="O33" s="349">
        <v>0.9</v>
      </c>
      <c r="P33" s="349">
        <v>0.6</v>
      </c>
      <c r="Q33" s="339"/>
      <c r="R33" s="349"/>
      <c r="S33" s="348" t="s">
        <v>173</v>
      </c>
      <c r="T33" s="349"/>
      <c r="U33" s="348"/>
      <c r="V33" s="348"/>
      <c r="W33" s="348"/>
      <c r="X33" s="348"/>
      <c r="Y33" s="349"/>
      <c r="Z33" s="349"/>
      <c r="AA33" s="348"/>
      <c r="AB33" s="348"/>
      <c r="AC33" s="348"/>
      <c r="AD33" s="348"/>
      <c r="AE33" s="348"/>
      <c r="AF33" s="348"/>
      <c r="AG33" s="364"/>
      <c r="AH33" s="348"/>
      <c r="AI33" s="348"/>
      <c r="AJ33" s="348"/>
      <c r="AK33" s="364"/>
      <c r="AL33" s="364"/>
      <c r="AM33" s="364"/>
      <c r="AN33" s="364"/>
      <c r="AO33" s="364"/>
      <c r="AP33" s="364"/>
      <c r="AQ33" s="366"/>
      <c r="AR33" s="366"/>
      <c r="AS33" s="348"/>
      <c r="AT33" s="348"/>
      <c r="AU33" s="348"/>
    </row>
    <row r="34" spans="2:47" ht="35.1" hidden="1" customHeight="1" x14ac:dyDescent="0.25">
      <c r="B34" s="339">
        <v>33</v>
      </c>
      <c r="C34" s="361" t="s">
        <v>203</v>
      </c>
      <c r="D34" s="371" t="s">
        <v>1825</v>
      </c>
      <c r="E34" s="348"/>
      <c r="F34" s="348" t="s">
        <v>1828</v>
      </c>
      <c r="G34" s="356" t="s">
        <v>3809</v>
      </c>
      <c r="H34" s="348" t="s">
        <v>1313</v>
      </c>
      <c r="I34" s="370"/>
      <c r="J34" s="348"/>
      <c r="K34" s="348" t="s">
        <v>144</v>
      </c>
      <c r="L34" s="348" t="s">
        <v>3636</v>
      </c>
      <c r="M34" s="348" t="s">
        <v>154</v>
      </c>
      <c r="N34" s="348" t="s">
        <v>178</v>
      </c>
      <c r="O34" s="349">
        <v>0.9</v>
      </c>
      <c r="P34" s="349">
        <v>0.9</v>
      </c>
      <c r="Q34" s="339"/>
      <c r="R34" s="349"/>
      <c r="S34" s="348" t="s">
        <v>173</v>
      </c>
      <c r="T34" s="349"/>
      <c r="U34" s="348"/>
      <c r="V34" s="348"/>
      <c r="W34" s="348"/>
      <c r="X34" s="348"/>
      <c r="Y34" s="349"/>
      <c r="Z34" s="349"/>
      <c r="AA34" s="348"/>
      <c r="AB34" s="348"/>
      <c r="AC34" s="348"/>
      <c r="AD34" s="348"/>
      <c r="AE34" s="348"/>
      <c r="AF34" s="348"/>
      <c r="AG34" s="364"/>
      <c r="AH34" s="348"/>
      <c r="AI34" s="348"/>
      <c r="AJ34" s="348"/>
      <c r="AK34" s="364"/>
      <c r="AL34" s="364"/>
      <c r="AM34" s="364"/>
      <c r="AN34" s="364"/>
      <c r="AO34" s="364"/>
      <c r="AP34" s="364"/>
      <c r="AQ34" s="366"/>
      <c r="AR34" s="366"/>
      <c r="AS34" s="348"/>
      <c r="AT34" s="348"/>
      <c r="AU34" s="348"/>
    </row>
    <row r="35" spans="2:47" ht="35.1" hidden="1" customHeight="1" x14ac:dyDescent="0.25">
      <c r="B35" s="339">
        <v>34</v>
      </c>
      <c r="C35" s="361" t="s">
        <v>203</v>
      </c>
      <c r="D35" s="371" t="s">
        <v>1825</v>
      </c>
      <c r="E35" s="348"/>
      <c r="F35" s="348" t="s">
        <v>1830</v>
      </c>
      <c r="G35" s="356" t="s">
        <v>3809</v>
      </c>
      <c r="H35" s="348" t="s">
        <v>1313</v>
      </c>
      <c r="I35" s="370"/>
      <c r="J35" s="348"/>
      <c r="K35" s="348" t="s">
        <v>144</v>
      </c>
      <c r="L35" s="348" t="s">
        <v>3636</v>
      </c>
      <c r="M35" s="348" t="s">
        <v>154</v>
      </c>
      <c r="N35" s="348" t="s">
        <v>178</v>
      </c>
      <c r="O35" s="349">
        <v>0.9</v>
      </c>
      <c r="P35" s="349">
        <v>0.3</v>
      </c>
      <c r="Q35" s="339"/>
      <c r="R35" s="349"/>
      <c r="S35" s="348" t="s">
        <v>173</v>
      </c>
      <c r="T35" s="349"/>
      <c r="U35" s="348"/>
      <c r="V35" s="348"/>
      <c r="W35" s="348"/>
      <c r="X35" s="348"/>
      <c r="Y35" s="349"/>
      <c r="Z35" s="349"/>
      <c r="AA35" s="348"/>
      <c r="AB35" s="348"/>
      <c r="AC35" s="348"/>
      <c r="AD35" s="348"/>
      <c r="AE35" s="348"/>
      <c r="AF35" s="348"/>
      <c r="AG35" s="364"/>
      <c r="AH35" s="348"/>
      <c r="AI35" s="348"/>
      <c r="AJ35" s="348"/>
      <c r="AK35" s="364"/>
      <c r="AL35" s="364"/>
      <c r="AM35" s="364"/>
      <c r="AN35" s="364"/>
      <c r="AO35" s="364"/>
      <c r="AP35" s="364"/>
      <c r="AQ35" s="366"/>
      <c r="AR35" s="366"/>
      <c r="AS35" s="348"/>
      <c r="AT35" s="348"/>
      <c r="AU35" s="348"/>
    </row>
    <row r="36" spans="2:47" ht="35.1" hidden="1" customHeight="1" x14ac:dyDescent="0.25">
      <c r="B36" s="339">
        <v>35</v>
      </c>
      <c r="C36" s="361" t="s">
        <v>203</v>
      </c>
      <c r="D36" s="371" t="s">
        <v>1825</v>
      </c>
      <c r="E36" s="348"/>
      <c r="F36" s="348" t="s">
        <v>1827</v>
      </c>
      <c r="G36" s="356" t="s">
        <v>3809</v>
      </c>
      <c r="H36" s="348" t="s">
        <v>1313</v>
      </c>
      <c r="I36" s="370"/>
      <c r="J36" s="348"/>
      <c r="K36" s="348" t="s">
        <v>144</v>
      </c>
      <c r="L36" s="348" t="s">
        <v>3636</v>
      </c>
      <c r="M36" s="348" t="s">
        <v>154</v>
      </c>
      <c r="N36" s="348" t="s">
        <v>178</v>
      </c>
      <c r="O36" s="349">
        <v>0.9</v>
      </c>
      <c r="P36" s="349">
        <v>0.6</v>
      </c>
      <c r="Q36" s="339"/>
      <c r="R36" s="349"/>
      <c r="S36" s="348" t="s">
        <v>173</v>
      </c>
      <c r="T36" s="349"/>
      <c r="U36" s="348"/>
      <c r="V36" s="348"/>
      <c r="W36" s="348"/>
      <c r="X36" s="348"/>
      <c r="Y36" s="349"/>
      <c r="Z36" s="349"/>
      <c r="AA36" s="348"/>
      <c r="AB36" s="348"/>
      <c r="AC36" s="348"/>
      <c r="AD36" s="348"/>
      <c r="AE36" s="348"/>
      <c r="AF36" s="348"/>
      <c r="AG36" s="364"/>
      <c r="AH36" s="348"/>
      <c r="AI36" s="348"/>
      <c r="AJ36" s="348"/>
      <c r="AK36" s="364"/>
      <c r="AL36" s="364"/>
      <c r="AM36" s="364"/>
      <c r="AN36" s="364"/>
      <c r="AO36" s="364"/>
      <c r="AP36" s="364"/>
      <c r="AQ36" s="366"/>
      <c r="AR36" s="366"/>
      <c r="AS36" s="348"/>
      <c r="AT36" s="348"/>
      <c r="AU36" s="348"/>
    </row>
    <row r="37" spans="2:47" ht="35.1" hidden="1" customHeight="1" x14ac:dyDescent="0.25">
      <c r="B37" s="339">
        <v>36</v>
      </c>
      <c r="C37" s="361" t="s">
        <v>203</v>
      </c>
      <c r="D37" s="348"/>
      <c r="E37" s="348"/>
      <c r="F37" s="348" t="s">
        <v>1317</v>
      </c>
      <c r="G37" s="356" t="s">
        <v>3809</v>
      </c>
      <c r="H37" s="348" t="s">
        <v>1313</v>
      </c>
      <c r="I37" s="370"/>
      <c r="J37" s="348"/>
      <c r="K37" s="348" t="s">
        <v>144</v>
      </c>
      <c r="L37" s="348" t="s">
        <v>3636</v>
      </c>
      <c r="M37" s="348" t="s">
        <v>154</v>
      </c>
      <c r="N37" s="348" t="s">
        <v>178</v>
      </c>
      <c r="O37" s="349"/>
      <c r="P37" s="349"/>
      <c r="Q37" s="339"/>
      <c r="R37" s="349"/>
      <c r="S37" s="348" t="s">
        <v>173</v>
      </c>
      <c r="T37" s="349"/>
      <c r="U37" s="348"/>
      <c r="V37" s="348"/>
      <c r="W37" s="348"/>
      <c r="X37" s="348"/>
      <c r="Y37" s="349"/>
      <c r="Z37" s="349"/>
      <c r="AA37" s="348"/>
      <c r="AB37" s="348"/>
      <c r="AC37" s="348"/>
      <c r="AD37" s="348"/>
      <c r="AE37" s="348"/>
      <c r="AF37" s="348"/>
      <c r="AG37" s="364"/>
      <c r="AH37" s="348"/>
      <c r="AI37" s="348"/>
      <c r="AJ37" s="348"/>
      <c r="AK37" s="364"/>
      <c r="AL37" s="364"/>
      <c r="AM37" s="364"/>
      <c r="AN37" s="364"/>
      <c r="AO37" s="364"/>
      <c r="AP37" s="364"/>
      <c r="AQ37" s="366"/>
      <c r="AR37" s="366"/>
      <c r="AS37" s="348"/>
      <c r="AT37" s="348"/>
      <c r="AU37" s="348"/>
    </row>
    <row r="38" spans="2:47" ht="35.1" hidden="1" customHeight="1" x14ac:dyDescent="0.25">
      <c r="B38" s="339">
        <v>37</v>
      </c>
      <c r="C38" s="361" t="s">
        <v>203</v>
      </c>
      <c r="D38" s="348"/>
      <c r="E38" s="348"/>
      <c r="F38" s="348" t="s">
        <v>1317</v>
      </c>
      <c r="G38" s="356" t="s">
        <v>3809</v>
      </c>
      <c r="H38" s="348" t="s">
        <v>1313</v>
      </c>
      <c r="I38" s="370"/>
      <c r="J38" s="348"/>
      <c r="K38" s="348" t="s">
        <v>144</v>
      </c>
      <c r="L38" s="348" t="s">
        <v>3636</v>
      </c>
      <c r="M38" s="348" t="s">
        <v>154</v>
      </c>
      <c r="N38" s="348" t="s">
        <v>178</v>
      </c>
      <c r="O38" s="349"/>
      <c r="P38" s="349"/>
      <c r="Q38" s="339"/>
      <c r="R38" s="349"/>
      <c r="S38" s="348" t="s">
        <v>173</v>
      </c>
      <c r="T38" s="349"/>
      <c r="U38" s="348"/>
      <c r="V38" s="348"/>
      <c r="W38" s="348"/>
      <c r="X38" s="348"/>
      <c r="Y38" s="349"/>
      <c r="Z38" s="349"/>
      <c r="AA38" s="348"/>
      <c r="AB38" s="348"/>
      <c r="AC38" s="348"/>
      <c r="AD38" s="348"/>
      <c r="AE38" s="348"/>
      <c r="AF38" s="348"/>
      <c r="AG38" s="364"/>
      <c r="AH38" s="348"/>
      <c r="AI38" s="348"/>
      <c r="AJ38" s="348"/>
      <c r="AK38" s="364"/>
      <c r="AL38" s="364"/>
      <c r="AM38" s="364"/>
      <c r="AN38" s="364"/>
      <c r="AO38" s="364"/>
      <c r="AP38" s="364"/>
      <c r="AQ38" s="366"/>
      <c r="AR38" s="366"/>
      <c r="AS38" s="348"/>
      <c r="AT38" s="348"/>
      <c r="AU38" s="348"/>
    </row>
    <row r="39" spans="2:47" ht="35.1" hidden="1" customHeight="1" x14ac:dyDescent="0.25">
      <c r="B39" s="339">
        <v>38</v>
      </c>
      <c r="C39" s="361" t="s">
        <v>203</v>
      </c>
      <c r="D39" s="355" t="s">
        <v>1820</v>
      </c>
      <c r="E39" s="348"/>
      <c r="F39" s="348" t="s">
        <v>1085</v>
      </c>
      <c r="G39" s="356" t="s">
        <v>3809</v>
      </c>
      <c r="H39" s="348" t="s">
        <v>1313</v>
      </c>
      <c r="I39" s="370"/>
      <c r="J39" s="348"/>
      <c r="K39" s="348" t="s">
        <v>144</v>
      </c>
      <c r="L39" s="348" t="s">
        <v>3636</v>
      </c>
      <c r="M39" s="348" t="s">
        <v>155</v>
      </c>
      <c r="N39" s="348" t="s">
        <v>178</v>
      </c>
      <c r="O39" s="349">
        <v>0.9</v>
      </c>
      <c r="P39" s="349">
        <v>0.5</v>
      </c>
      <c r="Q39" s="348" t="s">
        <v>775</v>
      </c>
      <c r="R39" s="349">
        <v>1.1000000000000001</v>
      </c>
      <c r="S39" s="348" t="s">
        <v>173</v>
      </c>
      <c r="T39" s="349"/>
      <c r="U39" s="348"/>
      <c r="V39" s="348"/>
      <c r="W39" s="348"/>
      <c r="X39" s="348"/>
      <c r="Y39" s="349"/>
      <c r="Z39" s="349"/>
      <c r="AA39" s="348"/>
      <c r="AB39" s="348"/>
      <c r="AC39" s="348"/>
      <c r="AD39" s="348"/>
      <c r="AE39" s="348"/>
      <c r="AF39" s="348"/>
      <c r="AG39" s="364"/>
      <c r="AH39" s="348"/>
      <c r="AI39" s="348"/>
      <c r="AJ39" s="348"/>
      <c r="AK39" s="364"/>
      <c r="AL39" s="364"/>
      <c r="AM39" s="364"/>
      <c r="AN39" s="364"/>
      <c r="AO39" s="364"/>
      <c r="AP39" s="364"/>
      <c r="AQ39" s="366"/>
      <c r="AR39" s="366"/>
      <c r="AS39" s="348"/>
      <c r="AT39" s="348"/>
      <c r="AU39" s="348"/>
    </row>
    <row r="40" spans="2:47" ht="35.1" hidden="1" customHeight="1" x14ac:dyDescent="0.25">
      <c r="B40" s="339">
        <v>39</v>
      </c>
      <c r="C40" s="361" t="s">
        <v>203</v>
      </c>
      <c r="D40" s="355" t="s">
        <v>1820</v>
      </c>
      <c r="E40" s="348"/>
      <c r="F40" s="348" t="s">
        <v>1086</v>
      </c>
      <c r="G40" s="356" t="s">
        <v>3809</v>
      </c>
      <c r="H40" s="348" t="s">
        <v>1313</v>
      </c>
      <c r="I40" s="370"/>
      <c r="J40" s="348"/>
      <c r="K40" s="348" t="s">
        <v>144</v>
      </c>
      <c r="L40" s="348" t="s">
        <v>3636</v>
      </c>
      <c r="M40" s="348" t="s">
        <v>157</v>
      </c>
      <c r="N40" s="348" t="s">
        <v>178</v>
      </c>
      <c r="O40" s="349">
        <v>1</v>
      </c>
      <c r="P40" s="349">
        <v>0.8</v>
      </c>
      <c r="Q40" s="348" t="s">
        <v>775</v>
      </c>
      <c r="R40" s="349">
        <v>1.3</v>
      </c>
      <c r="S40" s="348" t="s">
        <v>173</v>
      </c>
      <c r="T40" s="349"/>
      <c r="U40" s="348"/>
      <c r="V40" s="348"/>
      <c r="W40" s="348"/>
      <c r="X40" s="348"/>
      <c r="Y40" s="349"/>
      <c r="Z40" s="349"/>
      <c r="AA40" s="348"/>
      <c r="AB40" s="348"/>
      <c r="AC40" s="348"/>
      <c r="AD40" s="348"/>
      <c r="AE40" s="348"/>
      <c r="AF40" s="348"/>
      <c r="AG40" s="364"/>
      <c r="AH40" s="348"/>
      <c r="AI40" s="348"/>
      <c r="AJ40" s="348"/>
      <c r="AK40" s="364"/>
      <c r="AL40" s="364"/>
      <c r="AM40" s="364"/>
      <c r="AN40" s="364"/>
      <c r="AO40" s="364"/>
      <c r="AP40" s="364"/>
      <c r="AQ40" s="366"/>
      <c r="AR40" s="366"/>
      <c r="AS40" s="348"/>
      <c r="AT40" s="348"/>
      <c r="AU40" s="348"/>
    </row>
    <row r="41" spans="2:47" ht="35.1" hidden="1" customHeight="1" x14ac:dyDescent="0.25">
      <c r="B41" s="339">
        <v>40</v>
      </c>
      <c r="C41" s="361" t="s">
        <v>203</v>
      </c>
      <c r="D41" s="355" t="s">
        <v>2907</v>
      </c>
      <c r="E41" s="348"/>
      <c r="F41" s="348" t="s">
        <v>1832</v>
      </c>
      <c r="G41" s="356" t="s">
        <v>3809</v>
      </c>
      <c r="H41" s="348" t="s">
        <v>1313</v>
      </c>
      <c r="I41" s="370"/>
      <c r="J41" s="348"/>
      <c r="K41" s="348" t="s">
        <v>144</v>
      </c>
      <c r="L41" s="348" t="s">
        <v>3636</v>
      </c>
      <c r="M41" s="348" t="s">
        <v>154</v>
      </c>
      <c r="N41" s="348" t="s">
        <v>178</v>
      </c>
      <c r="O41" s="349">
        <v>1</v>
      </c>
      <c r="P41" s="349">
        <v>0.8</v>
      </c>
      <c r="Q41" s="339" t="s">
        <v>772</v>
      </c>
      <c r="R41" s="349">
        <v>1</v>
      </c>
      <c r="S41" s="348" t="s">
        <v>173</v>
      </c>
      <c r="T41" s="349"/>
      <c r="U41" s="348"/>
      <c r="V41" s="348"/>
      <c r="W41" s="348"/>
      <c r="X41" s="348"/>
      <c r="Y41" s="349"/>
      <c r="Z41" s="349"/>
      <c r="AA41" s="348"/>
      <c r="AB41" s="348"/>
      <c r="AC41" s="348"/>
      <c r="AD41" s="348"/>
      <c r="AE41" s="348"/>
      <c r="AF41" s="348"/>
      <c r="AG41" s="364"/>
      <c r="AH41" s="348"/>
      <c r="AI41" s="348"/>
      <c r="AJ41" s="348"/>
      <c r="AK41" s="364"/>
      <c r="AL41" s="364"/>
      <c r="AM41" s="364"/>
      <c r="AN41" s="364"/>
      <c r="AO41" s="364"/>
      <c r="AP41" s="364"/>
      <c r="AQ41" s="366"/>
      <c r="AR41" s="366"/>
      <c r="AS41" s="348"/>
      <c r="AT41" s="348"/>
      <c r="AU41" s="348"/>
    </row>
    <row r="42" spans="2:47" ht="35.1" hidden="1" customHeight="1" x14ac:dyDescent="0.25">
      <c r="B42" s="339">
        <v>41</v>
      </c>
      <c r="C42" s="361" t="s">
        <v>203</v>
      </c>
      <c r="D42" s="355" t="s">
        <v>2907</v>
      </c>
      <c r="E42" s="348"/>
      <c r="F42" s="348" t="s">
        <v>1831</v>
      </c>
      <c r="G42" s="356" t="s">
        <v>3809</v>
      </c>
      <c r="H42" s="348" t="s">
        <v>1313</v>
      </c>
      <c r="I42" s="370"/>
      <c r="J42" s="348"/>
      <c r="K42" s="348" t="s">
        <v>144</v>
      </c>
      <c r="L42" s="348" t="s">
        <v>3636</v>
      </c>
      <c r="M42" s="348" t="s">
        <v>154</v>
      </c>
      <c r="N42" s="348" t="s">
        <v>178</v>
      </c>
      <c r="O42" s="349">
        <v>1</v>
      </c>
      <c r="P42" s="349">
        <v>0.8</v>
      </c>
      <c r="Q42" s="339" t="s">
        <v>772</v>
      </c>
      <c r="R42" s="349">
        <v>1</v>
      </c>
      <c r="S42" s="348" t="s">
        <v>173</v>
      </c>
      <c r="T42" s="349"/>
      <c r="U42" s="348"/>
      <c r="V42" s="348"/>
      <c r="W42" s="348"/>
      <c r="X42" s="348"/>
      <c r="Y42" s="349"/>
      <c r="Z42" s="349"/>
      <c r="AA42" s="348"/>
      <c r="AB42" s="348"/>
      <c r="AC42" s="348"/>
      <c r="AD42" s="348"/>
      <c r="AE42" s="348"/>
      <c r="AF42" s="348"/>
      <c r="AG42" s="364"/>
      <c r="AH42" s="348"/>
      <c r="AI42" s="348"/>
      <c r="AJ42" s="348"/>
      <c r="AK42" s="364"/>
      <c r="AL42" s="364"/>
      <c r="AM42" s="364"/>
      <c r="AN42" s="364"/>
      <c r="AO42" s="364"/>
      <c r="AP42" s="364"/>
      <c r="AQ42" s="366"/>
      <c r="AR42" s="366"/>
      <c r="AS42" s="348"/>
      <c r="AT42" s="348"/>
      <c r="AU42" s="348"/>
    </row>
    <row r="43" spans="2:47" ht="35.1" hidden="1" customHeight="1" x14ac:dyDescent="0.25">
      <c r="B43" s="339">
        <v>42</v>
      </c>
      <c r="C43" s="361" t="s">
        <v>203</v>
      </c>
      <c r="D43" s="355" t="s">
        <v>2907</v>
      </c>
      <c r="E43" s="348"/>
      <c r="F43" s="348" t="s">
        <v>1833</v>
      </c>
      <c r="G43" s="356" t="s">
        <v>3809</v>
      </c>
      <c r="H43" s="348" t="s">
        <v>1313</v>
      </c>
      <c r="I43" s="370"/>
      <c r="J43" s="348"/>
      <c r="K43" s="348" t="s">
        <v>144</v>
      </c>
      <c r="L43" s="348" t="s">
        <v>3636</v>
      </c>
      <c r="M43" s="348" t="s">
        <v>154</v>
      </c>
      <c r="N43" s="348" t="s">
        <v>178</v>
      </c>
      <c r="O43" s="349">
        <v>1</v>
      </c>
      <c r="P43" s="349">
        <v>0.8</v>
      </c>
      <c r="Q43" s="339" t="s">
        <v>772</v>
      </c>
      <c r="R43" s="349">
        <v>1</v>
      </c>
      <c r="S43" s="348" t="s">
        <v>173</v>
      </c>
      <c r="T43" s="349"/>
      <c r="U43" s="348"/>
      <c r="V43" s="348"/>
      <c r="W43" s="348"/>
      <c r="X43" s="348"/>
      <c r="Y43" s="349"/>
      <c r="Z43" s="349"/>
      <c r="AA43" s="348"/>
      <c r="AB43" s="348"/>
      <c r="AC43" s="348"/>
      <c r="AD43" s="348"/>
      <c r="AE43" s="348"/>
      <c r="AF43" s="348"/>
      <c r="AG43" s="364"/>
      <c r="AH43" s="348"/>
      <c r="AI43" s="348"/>
      <c r="AJ43" s="348"/>
      <c r="AK43" s="364"/>
      <c r="AL43" s="364"/>
      <c r="AM43" s="364"/>
      <c r="AN43" s="364"/>
      <c r="AO43" s="364"/>
      <c r="AP43" s="364"/>
      <c r="AQ43" s="366"/>
      <c r="AR43" s="366"/>
      <c r="AS43" s="348"/>
      <c r="AT43" s="348"/>
      <c r="AU43" s="348"/>
    </row>
    <row r="44" spans="2:47" ht="35.1" hidden="1" customHeight="1" x14ac:dyDescent="0.25">
      <c r="B44" s="339">
        <v>43</v>
      </c>
      <c r="C44" s="361" t="s">
        <v>203</v>
      </c>
      <c r="D44" s="355" t="s">
        <v>2907</v>
      </c>
      <c r="E44" s="348"/>
      <c r="F44" s="348" t="s">
        <v>1834</v>
      </c>
      <c r="G44" s="356" t="s">
        <v>3809</v>
      </c>
      <c r="H44" s="348" t="s">
        <v>1313</v>
      </c>
      <c r="I44" s="370"/>
      <c r="J44" s="348"/>
      <c r="K44" s="348" t="s">
        <v>144</v>
      </c>
      <c r="L44" s="348" t="s">
        <v>3636</v>
      </c>
      <c r="M44" s="348" t="s">
        <v>154</v>
      </c>
      <c r="N44" s="348" t="s">
        <v>178</v>
      </c>
      <c r="O44" s="349">
        <v>1</v>
      </c>
      <c r="P44" s="349">
        <v>0.8</v>
      </c>
      <c r="Q44" s="339" t="s">
        <v>772</v>
      </c>
      <c r="R44" s="349">
        <v>1</v>
      </c>
      <c r="S44" s="348" t="s">
        <v>173</v>
      </c>
      <c r="T44" s="349"/>
      <c r="U44" s="348"/>
      <c r="V44" s="348"/>
      <c r="W44" s="348"/>
      <c r="X44" s="348"/>
      <c r="Y44" s="349"/>
      <c r="Z44" s="349"/>
      <c r="AA44" s="348"/>
      <c r="AB44" s="348"/>
      <c r="AC44" s="348"/>
      <c r="AD44" s="348"/>
      <c r="AE44" s="348"/>
      <c r="AF44" s="348"/>
      <c r="AG44" s="364"/>
      <c r="AH44" s="348"/>
      <c r="AI44" s="348"/>
      <c r="AJ44" s="348"/>
      <c r="AK44" s="364"/>
      <c r="AL44" s="364"/>
      <c r="AM44" s="364"/>
      <c r="AN44" s="364"/>
      <c r="AO44" s="364"/>
      <c r="AP44" s="364"/>
      <c r="AQ44" s="366"/>
      <c r="AR44" s="366"/>
      <c r="AS44" s="348"/>
      <c r="AT44" s="348"/>
      <c r="AU44" s="348"/>
    </row>
    <row r="45" spans="2:47" ht="35.1" hidden="1" customHeight="1" x14ac:dyDescent="0.25">
      <c r="B45" s="339">
        <v>44</v>
      </c>
      <c r="C45" s="361" t="s">
        <v>203</v>
      </c>
      <c r="D45" s="355" t="s">
        <v>2907</v>
      </c>
      <c r="E45" s="348"/>
      <c r="F45" s="348" t="s">
        <v>1835</v>
      </c>
      <c r="G45" s="356" t="s">
        <v>3809</v>
      </c>
      <c r="H45" s="348" t="s">
        <v>1313</v>
      </c>
      <c r="I45" s="370"/>
      <c r="J45" s="348"/>
      <c r="K45" s="348" t="s">
        <v>144</v>
      </c>
      <c r="L45" s="348" t="s">
        <v>3636</v>
      </c>
      <c r="M45" s="348" t="s">
        <v>154</v>
      </c>
      <c r="N45" s="348" t="s">
        <v>178</v>
      </c>
      <c r="O45" s="349">
        <v>1</v>
      </c>
      <c r="P45" s="349">
        <v>0.8</v>
      </c>
      <c r="Q45" s="339" t="s">
        <v>772</v>
      </c>
      <c r="R45" s="349">
        <v>1</v>
      </c>
      <c r="S45" s="348" t="s">
        <v>173</v>
      </c>
      <c r="T45" s="349"/>
      <c r="U45" s="348"/>
      <c r="V45" s="348"/>
      <c r="W45" s="348"/>
      <c r="X45" s="348"/>
      <c r="Y45" s="349"/>
      <c r="Z45" s="349"/>
      <c r="AA45" s="348"/>
      <c r="AB45" s="348"/>
      <c r="AC45" s="348"/>
      <c r="AD45" s="348"/>
      <c r="AE45" s="348"/>
      <c r="AF45" s="348"/>
      <c r="AG45" s="364"/>
      <c r="AH45" s="348"/>
      <c r="AI45" s="348"/>
      <c r="AJ45" s="348"/>
      <c r="AK45" s="364"/>
      <c r="AL45" s="364"/>
      <c r="AM45" s="364"/>
      <c r="AN45" s="364"/>
      <c r="AO45" s="364"/>
      <c r="AP45" s="364"/>
      <c r="AQ45" s="366"/>
      <c r="AR45" s="366"/>
      <c r="AS45" s="348"/>
      <c r="AT45" s="348"/>
      <c r="AU45" s="348"/>
    </row>
    <row r="46" spans="2:47" ht="35.1" hidden="1" customHeight="1" x14ac:dyDescent="0.25">
      <c r="B46" s="339">
        <v>45</v>
      </c>
      <c r="C46" s="361" t="s">
        <v>203</v>
      </c>
      <c r="D46" s="355" t="s">
        <v>2907</v>
      </c>
      <c r="E46" s="348"/>
      <c r="F46" s="348" t="s">
        <v>1836</v>
      </c>
      <c r="G46" s="356" t="s">
        <v>3809</v>
      </c>
      <c r="H46" s="348" t="s">
        <v>1313</v>
      </c>
      <c r="I46" s="370"/>
      <c r="J46" s="348"/>
      <c r="K46" s="348" t="s">
        <v>144</v>
      </c>
      <c r="L46" s="348" t="s">
        <v>3636</v>
      </c>
      <c r="M46" s="348" t="s">
        <v>154</v>
      </c>
      <c r="N46" s="348" t="s">
        <v>178</v>
      </c>
      <c r="O46" s="349">
        <v>1</v>
      </c>
      <c r="P46" s="349">
        <v>0.8</v>
      </c>
      <c r="Q46" s="339" t="s">
        <v>772</v>
      </c>
      <c r="R46" s="349">
        <v>1</v>
      </c>
      <c r="S46" s="348" t="s">
        <v>173</v>
      </c>
      <c r="T46" s="349"/>
      <c r="U46" s="348"/>
      <c r="V46" s="348"/>
      <c r="W46" s="348"/>
      <c r="X46" s="348"/>
      <c r="Y46" s="349"/>
      <c r="Z46" s="349"/>
      <c r="AA46" s="348"/>
      <c r="AB46" s="348"/>
      <c r="AC46" s="348"/>
      <c r="AD46" s="348"/>
      <c r="AE46" s="348"/>
      <c r="AF46" s="348"/>
      <c r="AG46" s="364"/>
      <c r="AH46" s="348"/>
      <c r="AI46" s="348"/>
      <c r="AJ46" s="348"/>
      <c r="AK46" s="364"/>
      <c r="AL46" s="364"/>
      <c r="AM46" s="364"/>
      <c r="AN46" s="364"/>
      <c r="AO46" s="364"/>
      <c r="AP46" s="364"/>
      <c r="AQ46" s="366"/>
      <c r="AR46" s="366"/>
      <c r="AS46" s="348"/>
      <c r="AT46" s="348"/>
      <c r="AU46" s="348"/>
    </row>
    <row r="47" spans="2:47" ht="35.1" hidden="1" customHeight="1" x14ac:dyDescent="0.25">
      <c r="B47" s="339">
        <v>46</v>
      </c>
      <c r="C47" s="361" t="s">
        <v>203</v>
      </c>
      <c r="D47" s="355" t="s">
        <v>2907</v>
      </c>
      <c r="E47" s="348"/>
      <c r="F47" s="348" t="s">
        <v>1837</v>
      </c>
      <c r="G47" s="356" t="s">
        <v>3809</v>
      </c>
      <c r="H47" s="348" t="s">
        <v>1313</v>
      </c>
      <c r="I47" s="370"/>
      <c r="J47" s="348"/>
      <c r="K47" s="348" t="s">
        <v>144</v>
      </c>
      <c r="L47" s="348" t="s">
        <v>3636</v>
      </c>
      <c r="M47" s="348" t="s">
        <v>154</v>
      </c>
      <c r="N47" s="348" t="s">
        <v>178</v>
      </c>
      <c r="O47" s="349">
        <v>1</v>
      </c>
      <c r="P47" s="349">
        <v>0.8</v>
      </c>
      <c r="Q47" s="339" t="s">
        <v>772</v>
      </c>
      <c r="R47" s="349">
        <v>1</v>
      </c>
      <c r="S47" s="348" t="s">
        <v>173</v>
      </c>
      <c r="T47" s="349"/>
      <c r="U47" s="348"/>
      <c r="V47" s="348"/>
      <c r="W47" s="348"/>
      <c r="X47" s="348"/>
      <c r="Y47" s="349"/>
      <c r="Z47" s="349"/>
      <c r="AA47" s="348"/>
      <c r="AB47" s="348"/>
      <c r="AC47" s="348"/>
      <c r="AD47" s="348"/>
      <c r="AE47" s="348"/>
      <c r="AF47" s="348"/>
      <c r="AG47" s="364"/>
      <c r="AH47" s="348"/>
      <c r="AI47" s="348"/>
      <c r="AJ47" s="348"/>
      <c r="AK47" s="364"/>
      <c r="AL47" s="364"/>
      <c r="AM47" s="364"/>
      <c r="AN47" s="364"/>
      <c r="AO47" s="364"/>
      <c r="AP47" s="364"/>
      <c r="AQ47" s="366"/>
      <c r="AR47" s="366"/>
      <c r="AS47" s="348"/>
      <c r="AT47" s="348"/>
      <c r="AU47" s="348"/>
    </row>
    <row r="48" spans="2:47" ht="35.1" hidden="1" customHeight="1" x14ac:dyDescent="0.25">
      <c r="B48" s="339">
        <v>47</v>
      </c>
      <c r="C48" s="361" t="s">
        <v>203</v>
      </c>
      <c r="D48" s="355" t="s">
        <v>2907</v>
      </c>
      <c r="E48" s="348"/>
      <c r="F48" s="348" t="s">
        <v>1838</v>
      </c>
      <c r="G48" s="356" t="s">
        <v>3809</v>
      </c>
      <c r="H48" s="348" t="s">
        <v>1313</v>
      </c>
      <c r="I48" s="370"/>
      <c r="J48" s="348"/>
      <c r="K48" s="348" t="s">
        <v>144</v>
      </c>
      <c r="L48" s="348" t="s">
        <v>3636</v>
      </c>
      <c r="M48" s="348" t="s">
        <v>154</v>
      </c>
      <c r="N48" s="348" t="s">
        <v>178</v>
      </c>
      <c r="O48" s="349">
        <v>1</v>
      </c>
      <c r="P48" s="349">
        <v>0.8</v>
      </c>
      <c r="Q48" s="339" t="s">
        <v>772</v>
      </c>
      <c r="R48" s="349">
        <v>1</v>
      </c>
      <c r="S48" s="348" t="s">
        <v>173</v>
      </c>
      <c r="T48" s="349"/>
      <c r="U48" s="348"/>
      <c r="V48" s="348"/>
      <c r="W48" s="348"/>
      <c r="X48" s="348"/>
      <c r="Y48" s="349"/>
      <c r="Z48" s="349"/>
      <c r="AA48" s="348"/>
      <c r="AB48" s="348"/>
      <c r="AC48" s="348"/>
      <c r="AD48" s="348"/>
      <c r="AE48" s="348"/>
      <c r="AF48" s="348"/>
      <c r="AG48" s="364"/>
      <c r="AH48" s="348"/>
      <c r="AI48" s="348"/>
      <c r="AJ48" s="348"/>
      <c r="AK48" s="364"/>
      <c r="AL48" s="364"/>
      <c r="AM48" s="364"/>
      <c r="AN48" s="364"/>
      <c r="AO48" s="364"/>
      <c r="AP48" s="364"/>
      <c r="AQ48" s="366"/>
      <c r="AR48" s="366"/>
      <c r="AS48" s="348"/>
      <c r="AT48" s="348"/>
      <c r="AU48" s="348"/>
    </row>
    <row r="49" spans="2:47" ht="35.1" hidden="1" customHeight="1" x14ac:dyDescent="0.25">
      <c r="B49" s="339">
        <v>48</v>
      </c>
      <c r="C49" s="361" t="s">
        <v>203</v>
      </c>
      <c r="D49" s="355" t="s">
        <v>2907</v>
      </c>
      <c r="E49" s="348"/>
      <c r="F49" s="348" t="s">
        <v>1839</v>
      </c>
      <c r="G49" s="356" t="s">
        <v>3809</v>
      </c>
      <c r="H49" s="348" t="s">
        <v>1313</v>
      </c>
      <c r="I49" s="370"/>
      <c r="J49" s="348"/>
      <c r="K49" s="348" t="s">
        <v>144</v>
      </c>
      <c r="L49" s="348" t="s">
        <v>3636</v>
      </c>
      <c r="M49" s="348" t="s">
        <v>154</v>
      </c>
      <c r="N49" s="348" t="s">
        <v>178</v>
      </c>
      <c r="O49" s="349">
        <v>1</v>
      </c>
      <c r="P49" s="349">
        <v>0.8</v>
      </c>
      <c r="Q49" s="339" t="s">
        <v>772</v>
      </c>
      <c r="R49" s="349">
        <v>1</v>
      </c>
      <c r="S49" s="348" t="s">
        <v>173</v>
      </c>
      <c r="T49" s="349"/>
      <c r="U49" s="348"/>
      <c r="V49" s="348"/>
      <c r="W49" s="348"/>
      <c r="X49" s="348"/>
      <c r="Y49" s="349"/>
      <c r="Z49" s="349"/>
      <c r="AA49" s="348"/>
      <c r="AB49" s="348"/>
      <c r="AC49" s="348"/>
      <c r="AD49" s="348"/>
      <c r="AE49" s="348"/>
      <c r="AF49" s="348"/>
      <c r="AG49" s="364"/>
      <c r="AH49" s="348"/>
      <c r="AI49" s="348"/>
      <c r="AJ49" s="348"/>
      <c r="AK49" s="364"/>
      <c r="AL49" s="364"/>
      <c r="AM49" s="364"/>
      <c r="AN49" s="364"/>
      <c r="AO49" s="364"/>
      <c r="AP49" s="364"/>
      <c r="AQ49" s="366"/>
      <c r="AR49" s="366"/>
      <c r="AS49" s="348"/>
      <c r="AT49" s="348"/>
      <c r="AU49" s="348"/>
    </row>
    <row r="50" spans="2:47" ht="35.1" hidden="1" customHeight="1" x14ac:dyDescent="0.25">
      <c r="B50" s="339">
        <v>49</v>
      </c>
      <c r="C50" s="361" t="s">
        <v>203</v>
      </c>
      <c r="D50" s="355" t="s">
        <v>2907</v>
      </c>
      <c r="E50" s="348"/>
      <c r="F50" s="348" t="s">
        <v>1840</v>
      </c>
      <c r="G50" s="356" t="s">
        <v>3809</v>
      </c>
      <c r="H50" s="348" t="s">
        <v>1313</v>
      </c>
      <c r="I50" s="370"/>
      <c r="J50" s="348"/>
      <c r="K50" s="348" t="s">
        <v>144</v>
      </c>
      <c r="L50" s="348" t="s">
        <v>3636</v>
      </c>
      <c r="M50" s="348" t="s">
        <v>154</v>
      </c>
      <c r="N50" s="348" t="s">
        <v>178</v>
      </c>
      <c r="O50" s="349">
        <v>1</v>
      </c>
      <c r="P50" s="349">
        <v>0.8</v>
      </c>
      <c r="Q50" s="339" t="s">
        <v>772</v>
      </c>
      <c r="R50" s="349">
        <v>1</v>
      </c>
      <c r="S50" s="348" t="s">
        <v>173</v>
      </c>
      <c r="T50" s="349"/>
      <c r="U50" s="348"/>
      <c r="V50" s="348"/>
      <c r="W50" s="348"/>
      <c r="X50" s="348"/>
      <c r="Y50" s="349"/>
      <c r="Z50" s="349"/>
      <c r="AA50" s="348"/>
      <c r="AB50" s="348"/>
      <c r="AC50" s="348"/>
      <c r="AD50" s="348"/>
      <c r="AE50" s="348"/>
      <c r="AF50" s="348"/>
      <c r="AG50" s="364"/>
      <c r="AH50" s="348"/>
      <c r="AI50" s="348"/>
      <c r="AJ50" s="348"/>
      <c r="AK50" s="364"/>
      <c r="AL50" s="364"/>
      <c r="AM50" s="364"/>
      <c r="AN50" s="364"/>
      <c r="AO50" s="364"/>
      <c r="AP50" s="364"/>
      <c r="AQ50" s="366"/>
      <c r="AR50" s="366"/>
      <c r="AS50" s="348"/>
      <c r="AT50" s="348"/>
      <c r="AU50" s="348"/>
    </row>
    <row r="51" spans="2:47" ht="35.1" hidden="1" customHeight="1" x14ac:dyDescent="0.25">
      <c r="B51" s="339">
        <v>50</v>
      </c>
      <c r="C51" s="361" t="s">
        <v>203</v>
      </c>
      <c r="D51" s="355" t="s">
        <v>2907</v>
      </c>
      <c r="E51" s="348"/>
      <c r="F51" s="348" t="s">
        <v>2908</v>
      </c>
      <c r="G51" s="356" t="s">
        <v>3809</v>
      </c>
      <c r="H51" s="348" t="s">
        <v>1313</v>
      </c>
      <c r="I51" s="370"/>
      <c r="J51" s="348"/>
      <c r="K51" s="348" t="s">
        <v>144</v>
      </c>
      <c r="L51" s="348" t="s">
        <v>3636</v>
      </c>
      <c r="M51" s="348" t="s">
        <v>154</v>
      </c>
      <c r="N51" s="348" t="s">
        <v>178</v>
      </c>
      <c r="O51" s="349">
        <v>1</v>
      </c>
      <c r="P51" s="349">
        <v>0.8</v>
      </c>
      <c r="Q51" s="339" t="s">
        <v>772</v>
      </c>
      <c r="R51" s="349">
        <v>1</v>
      </c>
      <c r="S51" s="348" t="s">
        <v>173</v>
      </c>
      <c r="T51" s="349"/>
      <c r="U51" s="348"/>
      <c r="V51" s="348"/>
      <c r="W51" s="348"/>
      <c r="X51" s="348"/>
      <c r="Y51" s="349"/>
      <c r="Z51" s="349"/>
      <c r="AA51" s="348"/>
      <c r="AB51" s="348"/>
      <c r="AC51" s="348"/>
      <c r="AD51" s="348"/>
      <c r="AE51" s="348"/>
      <c r="AF51" s="348"/>
      <c r="AG51" s="364"/>
      <c r="AH51" s="348"/>
      <c r="AI51" s="348"/>
      <c r="AJ51" s="348"/>
      <c r="AK51" s="364"/>
      <c r="AL51" s="364"/>
      <c r="AM51" s="364"/>
      <c r="AN51" s="364"/>
      <c r="AO51" s="364"/>
      <c r="AP51" s="364"/>
      <c r="AQ51" s="366"/>
      <c r="AR51" s="366"/>
      <c r="AS51" s="348"/>
      <c r="AT51" s="348"/>
      <c r="AU51" s="348"/>
    </row>
    <row r="52" spans="2:47" ht="35.1" hidden="1" customHeight="1" x14ac:dyDescent="0.25">
      <c r="B52" s="339">
        <v>51</v>
      </c>
      <c r="C52" s="361" t="s">
        <v>203</v>
      </c>
      <c r="D52" s="348"/>
      <c r="E52" s="348"/>
      <c r="F52" s="348" t="s">
        <v>1090</v>
      </c>
      <c r="G52" s="356" t="s">
        <v>3809</v>
      </c>
      <c r="H52" s="348" t="s">
        <v>1313</v>
      </c>
      <c r="I52" s="370"/>
      <c r="J52" s="348"/>
      <c r="K52" s="348" t="s">
        <v>144</v>
      </c>
      <c r="L52" s="348" t="s">
        <v>3636</v>
      </c>
      <c r="M52" s="348" t="s">
        <v>154</v>
      </c>
      <c r="N52" s="348" t="s">
        <v>178</v>
      </c>
      <c r="O52" s="349"/>
      <c r="P52" s="349"/>
      <c r="Q52" s="339"/>
      <c r="R52" s="349"/>
      <c r="S52" s="348" t="s">
        <v>173</v>
      </c>
      <c r="T52" s="349"/>
      <c r="U52" s="348"/>
      <c r="V52" s="348"/>
      <c r="W52" s="348"/>
      <c r="X52" s="348"/>
      <c r="Y52" s="349"/>
      <c r="Z52" s="349"/>
      <c r="AA52" s="348"/>
      <c r="AB52" s="348"/>
      <c r="AC52" s="348"/>
      <c r="AD52" s="348"/>
      <c r="AE52" s="348"/>
      <c r="AF52" s="348"/>
      <c r="AG52" s="364"/>
      <c r="AH52" s="348"/>
      <c r="AI52" s="348"/>
      <c r="AJ52" s="348"/>
      <c r="AK52" s="364"/>
      <c r="AL52" s="364"/>
      <c r="AM52" s="364"/>
      <c r="AN52" s="364"/>
      <c r="AO52" s="364"/>
      <c r="AP52" s="364"/>
      <c r="AQ52" s="366"/>
      <c r="AR52" s="366"/>
      <c r="AS52" s="348"/>
      <c r="AT52" s="348"/>
      <c r="AU52" s="348"/>
    </row>
    <row r="53" spans="2:47" ht="35.1" hidden="1" customHeight="1" x14ac:dyDescent="0.25">
      <c r="B53" s="339">
        <v>52</v>
      </c>
      <c r="C53" s="361"/>
      <c r="D53" s="355" t="s">
        <v>2884</v>
      </c>
      <c r="E53" s="348"/>
      <c r="F53" s="348" t="s">
        <v>2885</v>
      </c>
      <c r="G53" s="356" t="s">
        <v>3809</v>
      </c>
      <c r="H53" s="348" t="s">
        <v>1313</v>
      </c>
      <c r="I53" s="370"/>
      <c r="J53" s="348"/>
      <c r="K53" s="348" t="s">
        <v>144</v>
      </c>
      <c r="L53" s="348" t="s">
        <v>3636</v>
      </c>
      <c r="M53" s="348" t="s">
        <v>155</v>
      </c>
      <c r="N53" s="348" t="s">
        <v>180</v>
      </c>
      <c r="O53" s="349">
        <v>1.7</v>
      </c>
      <c r="P53" s="349">
        <v>1.3</v>
      </c>
      <c r="Q53" s="339"/>
      <c r="R53" s="349"/>
      <c r="S53" s="348" t="s">
        <v>173</v>
      </c>
      <c r="T53" s="349"/>
      <c r="U53" s="348"/>
      <c r="V53" s="348"/>
      <c r="W53" s="348"/>
      <c r="X53" s="348"/>
      <c r="Y53" s="349"/>
      <c r="Z53" s="349"/>
      <c r="AA53" s="348"/>
      <c r="AB53" s="348"/>
      <c r="AC53" s="348"/>
      <c r="AD53" s="348"/>
      <c r="AE53" s="348"/>
      <c r="AF53" s="348"/>
      <c r="AG53" s="364"/>
      <c r="AH53" s="348"/>
      <c r="AI53" s="348"/>
      <c r="AJ53" s="348"/>
      <c r="AK53" s="364"/>
      <c r="AL53" s="364"/>
      <c r="AM53" s="364"/>
      <c r="AN53" s="364"/>
      <c r="AO53" s="364"/>
      <c r="AP53" s="364"/>
      <c r="AQ53" s="366"/>
      <c r="AR53" s="366"/>
      <c r="AS53" s="348"/>
      <c r="AT53" s="348"/>
      <c r="AU53" s="348"/>
    </row>
    <row r="54" spans="2:47" ht="35.1" hidden="1" customHeight="1" x14ac:dyDescent="0.25">
      <c r="B54" s="339">
        <v>53</v>
      </c>
      <c r="C54" s="361" t="s">
        <v>203</v>
      </c>
      <c r="D54" s="348"/>
      <c r="E54" s="348"/>
      <c r="F54" s="348" t="s">
        <v>1089</v>
      </c>
      <c r="G54" s="356" t="s">
        <v>3809</v>
      </c>
      <c r="H54" s="348" t="s">
        <v>1313</v>
      </c>
      <c r="I54" s="370"/>
      <c r="J54" s="348"/>
      <c r="K54" s="348" t="s">
        <v>144</v>
      </c>
      <c r="L54" s="348" t="s">
        <v>3636</v>
      </c>
      <c r="M54" s="348" t="s">
        <v>154</v>
      </c>
      <c r="N54" s="348" t="s">
        <v>178</v>
      </c>
      <c r="O54" s="349"/>
      <c r="P54" s="349"/>
      <c r="Q54" s="339"/>
      <c r="R54" s="349"/>
      <c r="S54" s="348" t="s">
        <v>173</v>
      </c>
      <c r="T54" s="349"/>
      <c r="U54" s="348"/>
      <c r="V54" s="348"/>
      <c r="W54" s="348"/>
      <c r="X54" s="348"/>
      <c r="Y54" s="349"/>
      <c r="Z54" s="349"/>
      <c r="AA54" s="348"/>
      <c r="AB54" s="348"/>
      <c r="AC54" s="348"/>
      <c r="AD54" s="348"/>
      <c r="AE54" s="348"/>
      <c r="AF54" s="348"/>
      <c r="AG54" s="364"/>
      <c r="AH54" s="348"/>
      <c r="AI54" s="348"/>
      <c r="AJ54" s="348"/>
      <c r="AK54" s="364"/>
      <c r="AL54" s="364"/>
      <c r="AM54" s="364"/>
      <c r="AN54" s="364"/>
      <c r="AO54" s="364"/>
      <c r="AP54" s="364"/>
      <c r="AQ54" s="366"/>
      <c r="AR54" s="366"/>
      <c r="AS54" s="348"/>
      <c r="AT54" s="348"/>
      <c r="AU54" s="348"/>
    </row>
    <row r="55" spans="2:47" ht="35.1" hidden="1" customHeight="1" x14ac:dyDescent="0.25">
      <c r="B55" s="339">
        <v>54</v>
      </c>
      <c r="C55" s="361" t="s">
        <v>203</v>
      </c>
      <c r="D55" s="348"/>
      <c r="E55" s="348"/>
      <c r="F55" s="348" t="s">
        <v>1089</v>
      </c>
      <c r="G55" s="356" t="s">
        <v>3809</v>
      </c>
      <c r="H55" s="348" t="s">
        <v>1313</v>
      </c>
      <c r="I55" s="370"/>
      <c r="J55" s="348"/>
      <c r="K55" s="348" t="s">
        <v>144</v>
      </c>
      <c r="L55" s="348" t="s">
        <v>3636</v>
      </c>
      <c r="M55" s="348" t="s">
        <v>152</v>
      </c>
      <c r="N55" s="348" t="s">
        <v>179</v>
      </c>
      <c r="O55" s="349"/>
      <c r="P55" s="349"/>
      <c r="Q55" s="339"/>
      <c r="R55" s="349"/>
      <c r="S55" s="348" t="s">
        <v>172</v>
      </c>
      <c r="T55" s="349"/>
      <c r="U55" s="348"/>
      <c r="V55" s="348"/>
      <c r="W55" s="348"/>
      <c r="X55" s="348"/>
      <c r="Y55" s="349"/>
      <c r="Z55" s="349"/>
      <c r="AA55" s="348"/>
      <c r="AB55" s="348"/>
      <c r="AC55" s="348"/>
      <c r="AD55" s="348"/>
      <c r="AE55" s="348"/>
      <c r="AF55" s="348"/>
      <c r="AG55" s="364"/>
      <c r="AH55" s="348"/>
      <c r="AI55" s="348"/>
      <c r="AJ55" s="348"/>
      <c r="AK55" s="364"/>
      <c r="AL55" s="364"/>
      <c r="AM55" s="364"/>
      <c r="AN55" s="364"/>
      <c r="AO55" s="364"/>
      <c r="AP55" s="364"/>
      <c r="AQ55" s="366"/>
      <c r="AR55" s="366"/>
      <c r="AS55" s="348"/>
      <c r="AT55" s="348"/>
      <c r="AU55" s="348"/>
    </row>
    <row r="56" spans="2:47" ht="35.1" hidden="1" customHeight="1" x14ac:dyDescent="0.25">
      <c r="B56" s="339">
        <v>55</v>
      </c>
      <c r="C56" s="361" t="s">
        <v>203</v>
      </c>
      <c r="D56" s="348"/>
      <c r="E56" s="348"/>
      <c r="F56" s="348" t="s">
        <v>1089</v>
      </c>
      <c r="G56" s="356" t="s">
        <v>3809</v>
      </c>
      <c r="H56" s="348" t="s">
        <v>1313</v>
      </c>
      <c r="I56" s="370"/>
      <c r="J56" s="348"/>
      <c r="K56" s="348" t="s">
        <v>144</v>
      </c>
      <c r="L56" s="348" t="s">
        <v>3636</v>
      </c>
      <c r="M56" s="348" t="s">
        <v>152</v>
      </c>
      <c r="N56" s="348" t="s">
        <v>180</v>
      </c>
      <c r="O56" s="349"/>
      <c r="P56" s="349"/>
      <c r="Q56" s="339"/>
      <c r="R56" s="349"/>
      <c r="S56" s="348" t="s">
        <v>172</v>
      </c>
      <c r="T56" s="349"/>
      <c r="U56" s="348"/>
      <c r="V56" s="348"/>
      <c r="W56" s="348"/>
      <c r="X56" s="348"/>
      <c r="Y56" s="349"/>
      <c r="Z56" s="349"/>
      <c r="AA56" s="348"/>
      <c r="AB56" s="348"/>
      <c r="AC56" s="348"/>
      <c r="AD56" s="348"/>
      <c r="AE56" s="348"/>
      <c r="AF56" s="348"/>
      <c r="AG56" s="364"/>
      <c r="AH56" s="348"/>
      <c r="AI56" s="348"/>
      <c r="AJ56" s="348"/>
      <c r="AK56" s="364"/>
      <c r="AL56" s="364"/>
      <c r="AM56" s="364"/>
      <c r="AN56" s="364"/>
      <c r="AO56" s="364"/>
      <c r="AP56" s="364"/>
      <c r="AQ56" s="366"/>
      <c r="AR56" s="366"/>
      <c r="AS56" s="348"/>
      <c r="AT56" s="348"/>
      <c r="AU56" s="348"/>
    </row>
    <row r="57" spans="2:47" ht="35.1" hidden="1" customHeight="1" x14ac:dyDescent="0.25">
      <c r="B57" s="339">
        <v>56</v>
      </c>
      <c r="C57" s="340" t="s">
        <v>203</v>
      </c>
      <c r="D57" s="353"/>
      <c r="E57" s="354"/>
      <c r="F57" s="372" t="s">
        <v>1849</v>
      </c>
      <c r="G57" s="356" t="s">
        <v>3809</v>
      </c>
      <c r="H57" s="353" t="s">
        <v>1844</v>
      </c>
      <c r="I57" s="345"/>
      <c r="J57" s="346"/>
      <c r="K57" s="346" t="s">
        <v>144</v>
      </c>
      <c r="L57" s="346" t="s">
        <v>3636</v>
      </c>
      <c r="M57" s="339" t="s">
        <v>154</v>
      </c>
      <c r="N57" s="339" t="s">
        <v>179</v>
      </c>
      <c r="O57" s="347">
        <v>0.72</v>
      </c>
      <c r="P57" s="347">
        <v>0.8</v>
      </c>
      <c r="Q57" s="339"/>
      <c r="R57" s="347"/>
      <c r="S57" s="339" t="s">
        <v>173</v>
      </c>
      <c r="T57" s="347">
        <v>1.4</v>
      </c>
      <c r="U57" s="339"/>
      <c r="V57" s="339"/>
      <c r="W57" s="339"/>
      <c r="X57" s="348"/>
      <c r="Y57" s="347"/>
      <c r="Z57" s="349"/>
      <c r="AA57" s="339"/>
      <c r="AB57" s="339"/>
      <c r="AC57" s="339"/>
      <c r="AD57" s="339"/>
      <c r="AE57" s="339"/>
      <c r="AF57" s="339"/>
      <c r="AG57" s="350"/>
      <c r="AH57" s="339"/>
      <c r="AI57" s="339"/>
      <c r="AJ57" s="339"/>
      <c r="AK57" s="351"/>
      <c r="AL57" s="351"/>
      <c r="AM57" s="351"/>
      <c r="AN57" s="351"/>
      <c r="AO57" s="351"/>
      <c r="AP57" s="351"/>
      <c r="AQ57" s="352"/>
      <c r="AR57" s="352"/>
      <c r="AS57" s="339"/>
      <c r="AT57" s="352"/>
      <c r="AU57" s="339"/>
    </row>
    <row r="58" spans="2:47" ht="35.1" hidden="1" customHeight="1" x14ac:dyDescent="0.25">
      <c r="B58" s="339">
        <v>57</v>
      </c>
      <c r="C58" s="340" t="s">
        <v>203</v>
      </c>
      <c r="D58" s="353"/>
      <c r="E58" s="354"/>
      <c r="F58" s="372" t="s">
        <v>1848</v>
      </c>
      <c r="G58" s="356" t="s">
        <v>3809</v>
      </c>
      <c r="H58" s="353" t="s">
        <v>1844</v>
      </c>
      <c r="I58" s="345"/>
      <c r="J58" s="346"/>
      <c r="K58" s="346" t="s">
        <v>144</v>
      </c>
      <c r="L58" s="346" t="s">
        <v>3636</v>
      </c>
      <c r="M58" s="339" t="s">
        <v>157</v>
      </c>
      <c r="N58" s="339" t="s">
        <v>180</v>
      </c>
      <c r="O58" s="347">
        <v>1.07</v>
      </c>
      <c r="P58" s="347">
        <v>1.2</v>
      </c>
      <c r="Q58" s="339"/>
      <c r="R58" s="347"/>
      <c r="S58" s="339" t="s">
        <v>173</v>
      </c>
      <c r="T58" s="347">
        <v>1.4</v>
      </c>
      <c r="U58" s="339"/>
      <c r="V58" s="339"/>
      <c r="W58" s="339"/>
      <c r="X58" s="348"/>
      <c r="Y58" s="347"/>
      <c r="Z58" s="349"/>
      <c r="AA58" s="339"/>
      <c r="AB58" s="339"/>
      <c r="AC58" s="339"/>
      <c r="AD58" s="339"/>
      <c r="AE58" s="339"/>
      <c r="AF58" s="339"/>
      <c r="AG58" s="350"/>
      <c r="AH58" s="339"/>
      <c r="AI58" s="339"/>
      <c r="AJ58" s="339"/>
      <c r="AK58" s="351"/>
      <c r="AL58" s="351"/>
      <c r="AM58" s="351"/>
      <c r="AN58" s="351"/>
      <c r="AO58" s="351"/>
      <c r="AP58" s="351"/>
      <c r="AQ58" s="352"/>
      <c r="AR58" s="352"/>
      <c r="AS58" s="339"/>
      <c r="AT58" s="352"/>
      <c r="AU58" s="339"/>
    </row>
    <row r="59" spans="2:47" ht="35.1" hidden="1" customHeight="1" x14ac:dyDescent="0.25">
      <c r="B59" s="339">
        <v>58</v>
      </c>
      <c r="C59" s="340" t="s">
        <v>203</v>
      </c>
      <c r="D59" s="353"/>
      <c r="E59" s="354"/>
      <c r="F59" s="372" t="s">
        <v>1846</v>
      </c>
      <c r="G59" s="356" t="s">
        <v>3809</v>
      </c>
      <c r="H59" s="353" t="s">
        <v>1844</v>
      </c>
      <c r="I59" s="345"/>
      <c r="J59" s="346"/>
      <c r="K59" s="346" t="s">
        <v>144</v>
      </c>
      <c r="L59" s="346" t="s">
        <v>3636</v>
      </c>
      <c r="M59" s="339" t="s">
        <v>155</v>
      </c>
      <c r="N59" s="339" t="s">
        <v>179</v>
      </c>
      <c r="O59" s="347">
        <v>1.1299999999999999</v>
      </c>
      <c r="P59" s="347">
        <v>1.19</v>
      </c>
      <c r="Q59" s="339"/>
      <c r="R59" s="347"/>
      <c r="S59" s="339" t="s">
        <v>173</v>
      </c>
      <c r="T59" s="347">
        <v>1.1000000000000001</v>
      </c>
      <c r="U59" s="339"/>
      <c r="V59" s="339"/>
      <c r="W59" s="339"/>
      <c r="X59" s="348"/>
      <c r="Y59" s="347"/>
      <c r="Z59" s="349"/>
      <c r="AA59" s="339"/>
      <c r="AB59" s="339"/>
      <c r="AC59" s="339"/>
      <c r="AD59" s="339"/>
      <c r="AE59" s="339"/>
      <c r="AF59" s="339"/>
      <c r="AG59" s="350"/>
      <c r="AH59" s="339"/>
      <c r="AI59" s="339"/>
      <c r="AJ59" s="339"/>
      <c r="AK59" s="351"/>
      <c r="AL59" s="351"/>
      <c r="AM59" s="351"/>
      <c r="AN59" s="351"/>
      <c r="AO59" s="351"/>
      <c r="AP59" s="351"/>
      <c r="AQ59" s="352"/>
      <c r="AR59" s="352"/>
      <c r="AS59" s="339"/>
      <c r="AT59" s="352"/>
      <c r="AU59" s="339"/>
    </row>
    <row r="60" spans="2:47" ht="35.1" hidden="1" customHeight="1" x14ac:dyDescent="0.25">
      <c r="B60" s="339">
        <v>59</v>
      </c>
      <c r="C60" s="340" t="s">
        <v>203</v>
      </c>
      <c r="D60" s="353"/>
      <c r="E60" s="354"/>
      <c r="F60" s="372" t="s">
        <v>1845</v>
      </c>
      <c r="G60" s="356" t="s">
        <v>3809</v>
      </c>
      <c r="H60" s="353" t="s">
        <v>1844</v>
      </c>
      <c r="I60" s="345"/>
      <c r="J60" s="346"/>
      <c r="K60" s="346" t="s">
        <v>144</v>
      </c>
      <c r="L60" s="346" t="s">
        <v>3636</v>
      </c>
      <c r="M60" s="339" t="s">
        <v>157</v>
      </c>
      <c r="N60" s="339" t="s">
        <v>183</v>
      </c>
      <c r="O60" s="347">
        <v>0.62</v>
      </c>
      <c r="P60" s="347">
        <v>0.99</v>
      </c>
      <c r="Q60" s="339"/>
      <c r="R60" s="347"/>
      <c r="S60" s="339" t="s">
        <v>173</v>
      </c>
      <c r="T60" s="347">
        <v>1.1000000000000001</v>
      </c>
      <c r="U60" s="339"/>
      <c r="V60" s="339"/>
      <c r="W60" s="339"/>
      <c r="X60" s="348"/>
      <c r="Y60" s="347"/>
      <c r="Z60" s="349"/>
      <c r="AA60" s="339"/>
      <c r="AB60" s="339"/>
      <c r="AC60" s="339"/>
      <c r="AD60" s="339"/>
      <c r="AE60" s="339"/>
      <c r="AF60" s="339"/>
      <c r="AG60" s="350"/>
      <c r="AH60" s="339"/>
      <c r="AI60" s="339"/>
      <c r="AJ60" s="339"/>
      <c r="AK60" s="351"/>
      <c r="AL60" s="351"/>
      <c r="AM60" s="351"/>
      <c r="AN60" s="351"/>
      <c r="AO60" s="351"/>
      <c r="AP60" s="351"/>
      <c r="AQ60" s="352"/>
      <c r="AR60" s="352"/>
      <c r="AS60" s="339"/>
      <c r="AT60" s="352"/>
      <c r="AU60" s="339"/>
    </row>
    <row r="61" spans="2:47" ht="35.1" hidden="1" customHeight="1" x14ac:dyDescent="0.25">
      <c r="B61" s="339">
        <v>60</v>
      </c>
      <c r="C61" s="340" t="s">
        <v>203</v>
      </c>
      <c r="D61" s="353"/>
      <c r="E61" s="354"/>
      <c r="F61" s="372" t="s">
        <v>1847</v>
      </c>
      <c r="G61" s="356" t="s">
        <v>3809</v>
      </c>
      <c r="H61" s="353" t="s">
        <v>1844</v>
      </c>
      <c r="I61" s="345"/>
      <c r="J61" s="346"/>
      <c r="K61" s="346" t="s">
        <v>144</v>
      </c>
      <c r="L61" s="346" t="s">
        <v>3636</v>
      </c>
      <c r="M61" s="339" t="s">
        <v>155</v>
      </c>
      <c r="N61" s="339" t="s">
        <v>181</v>
      </c>
      <c r="O61" s="347">
        <v>1.1299999999999999</v>
      </c>
      <c r="P61" s="347">
        <v>1.19</v>
      </c>
      <c r="Q61" s="339"/>
      <c r="R61" s="347"/>
      <c r="S61" s="339" t="s">
        <v>173</v>
      </c>
      <c r="T61" s="347">
        <v>1.1000000000000001</v>
      </c>
      <c r="U61" s="339"/>
      <c r="V61" s="339"/>
      <c r="W61" s="339"/>
      <c r="X61" s="348"/>
      <c r="Y61" s="347"/>
      <c r="Z61" s="349"/>
      <c r="AA61" s="339"/>
      <c r="AB61" s="339"/>
      <c r="AC61" s="339"/>
      <c r="AD61" s="339"/>
      <c r="AE61" s="339"/>
      <c r="AF61" s="339"/>
      <c r="AG61" s="350"/>
      <c r="AH61" s="339"/>
      <c r="AI61" s="339"/>
      <c r="AJ61" s="339"/>
      <c r="AK61" s="351"/>
      <c r="AL61" s="351"/>
      <c r="AM61" s="351"/>
      <c r="AN61" s="351"/>
      <c r="AO61" s="351"/>
      <c r="AP61" s="351"/>
      <c r="AQ61" s="352"/>
      <c r="AR61" s="352"/>
      <c r="AS61" s="339"/>
      <c r="AT61" s="352"/>
      <c r="AU61" s="339"/>
    </row>
    <row r="62" spans="2:47" ht="35.1" hidden="1" customHeight="1" x14ac:dyDescent="0.25">
      <c r="B62" s="339">
        <v>61</v>
      </c>
      <c r="C62" s="340" t="s">
        <v>203</v>
      </c>
      <c r="D62" s="353"/>
      <c r="E62" s="354"/>
      <c r="F62" s="372" t="s">
        <v>1847</v>
      </c>
      <c r="G62" s="356" t="s">
        <v>3809</v>
      </c>
      <c r="H62" s="353" t="s">
        <v>1844</v>
      </c>
      <c r="I62" s="345"/>
      <c r="J62" s="346"/>
      <c r="K62" s="346" t="s">
        <v>144</v>
      </c>
      <c r="L62" s="346" t="s">
        <v>3636</v>
      </c>
      <c r="M62" s="339" t="s">
        <v>157</v>
      </c>
      <c r="N62" s="339" t="s">
        <v>183</v>
      </c>
      <c r="O62" s="347">
        <v>0.62</v>
      </c>
      <c r="P62" s="347">
        <v>0.99</v>
      </c>
      <c r="Q62" s="339"/>
      <c r="R62" s="347"/>
      <c r="S62" s="339" t="s">
        <v>173</v>
      </c>
      <c r="T62" s="347">
        <v>2.1</v>
      </c>
      <c r="U62" s="339"/>
      <c r="V62" s="339"/>
      <c r="W62" s="339"/>
      <c r="X62" s="348"/>
      <c r="Y62" s="347"/>
      <c r="Z62" s="349"/>
      <c r="AA62" s="339"/>
      <c r="AB62" s="339"/>
      <c r="AC62" s="339"/>
      <c r="AD62" s="339"/>
      <c r="AE62" s="339"/>
      <c r="AF62" s="339"/>
      <c r="AG62" s="350"/>
      <c r="AH62" s="339"/>
      <c r="AI62" s="339"/>
      <c r="AJ62" s="339"/>
      <c r="AK62" s="351"/>
      <c r="AL62" s="351"/>
      <c r="AM62" s="351"/>
      <c r="AN62" s="351"/>
      <c r="AO62" s="351"/>
      <c r="AP62" s="351"/>
      <c r="AQ62" s="352"/>
      <c r="AR62" s="352"/>
      <c r="AS62" s="339"/>
      <c r="AT62" s="352"/>
      <c r="AU62" s="339"/>
    </row>
    <row r="63" spans="2:47" ht="35.1" hidden="1" customHeight="1" x14ac:dyDescent="0.25">
      <c r="B63" s="339">
        <v>62</v>
      </c>
      <c r="C63" s="340" t="s">
        <v>203</v>
      </c>
      <c r="D63" s="353"/>
      <c r="E63" s="354"/>
      <c r="F63" s="372" t="s">
        <v>1850</v>
      </c>
      <c r="G63" s="356" t="s">
        <v>3809</v>
      </c>
      <c r="H63" s="353" t="s">
        <v>1844</v>
      </c>
      <c r="I63" s="345"/>
      <c r="J63" s="346"/>
      <c r="K63" s="346" t="s">
        <v>144</v>
      </c>
      <c r="L63" s="346" t="s">
        <v>3636</v>
      </c>
      <c r="M63" s="339" t="s">
        <v>154</v>
      </c>
      <c r="N63" s="339" t="s">
        <v>182</v>
      </c>
      <c r="O63" s="347">
        <v>1.68</v>
      </c>
      <c r="P63" s="347">
        <v>1.86</v>
      </c>
      <c r="Q63" s="339"/>
      <c r="R63" s="347"/>
      <c r="S63" s="339" t="s">
        <v>173</v>
      </c>
      <c r="T63" s="347">
        <v>1.2</v>
      </c>
      <c r="U63" s="339"/>
      <c r="V63" s="339"/>
      <c r="W63" s="339"/>
      <c r="X63" s="348"/>
      <c r="Y63" s="347"/>
      <c r="Z63" s="349"/>
      <c r="AA63" s="339"/>
      <c r="AB63" s="339"/>
      <c r="AC63" s="339"/>
      <c r="AD63" s="339"/>
      <c r="AE63" s="339"/>
      <c r="AF63" s="339"/>
      <c r="AG63" s="350"/>
      <c r="AH63" s="339"/>
      <c r="AI63" s="339"/>
      <c r="AJ63" s="339"/>
      <c r="AK63" s="351"/>
      <c r="AL63" s="351"/>
      <c r="AM63" s="351"/>
      <c r="AN63" s="351"/>
      <c r="AO63" s="351"/>
      <c r="AP63" s="351"/>
      <c r="AQ63" s="352"/>
      <c r="AR63" s="352"/>
      <c r="AS63" s="339"/>
      <c r="AT63" s="352"/>
      <c r="AU63" s="339"/>
    </row>
    <row r="64" spans="2:47" ht="35.1" hidden="1" customHeight="1" x14ac:dyDescent="0.25">
      <c r="B64" s="339">
        <v>63</v>
      </c>
      <c r="C64" s="340"/>
      <c r="D64" s="355" t="s">
        <v>2189</v>
      </c>
      <c r="E64" s="355" t="s">
        <v>2177</v>
      </c>
      <c r="F64" s="355" t="s">
        <v>2498</v>
      </c>
      <c r="G64" s="356" t="s">
        <v>3809</v>
      </c>
      <c r="H64" s="353" t="s">
        <v>2172</v>
      </c>
      <c r="I64" s="357"/>
      <c r="J64" s="346"/>
      <c r="K64" s="346" t="s">
        <v>144</v>
      </c>
      <c r="L64" s="346" t="s">
        <v>3636</v>
      </c>
      <c r="M64" s="348" t="s">
        <v>153</v>
      </c>
      <c r="N64" s="339" t="s">
        <v>180</v>
      </c>
      <c r="O64" s="349">
        <v>1.6</v>
      </c>
      <c r="P64" s="347">
        <v>1.2</v>
      </c>
      <c r="Q64" s="339"/>
      <c r="R64" s="347"/>
      <c r="S64" s="339" t="s">
        <v>172</v>
      </c>
      <c r="T64" s="347">
        <v>0.7</v>
      </c>
      <c r="U64" s="339">
        <v>20</v>
      </c>
      <c r="V64" s="348">
        <v>68</v>
      </c>
      <c r="W64" s="339"/>
      <c r="X64" s="348">
        <v>68</v>
      </c>
      <c r="Y64" s="347"/>
      <c r="Z64" s="349">
        <f>V64/3</f>
        <v>22.666666666666668</v>
      </c>
      <c r="AA64" s="339"/>
      <c r="AB64" s="339"/>
      <c r="AC64" s="339"/>
      <c r="AD64" s="339" t="s">
        <v>167</v>
      </c>
      <c r="AE64" s="339"/>
      <c r="AF64" s="339"/>
      <c r="AG64" s="350"/>
      <c r="AH64" s="339"/>
      <c r="AI64" s="339"/>
      <c r="AJ64" s="339"/>
      <c r="AK64" s="351"/>
      <c r="AL64" s="351"/>
      <c r="AM64" s="351"/>
      <c r="AN64" s="351"/>
      <c r="AO64" s="351"/>
      <c r="AP64" s="351"/>
      <c r="AQ64" s="352"/>
      <c r="AR64" s="352"/>
      <c r="AS64" s="339" t="s">
        <v>447</v>
      </c>
      <c r="AT64" s="339"/>
      <c r="AU64" s="339"/>
    </row>
    <row r="65" spans="2:47" ht="35.1" hidden="1" customHeight="1" x14ac:dyDescent="0.25">
      <c r="B65" s="339">
        <v>64</v>
      </c>
      <c r="C65" s="340" t="s">
        <v>203</v>
      </c>
      <c r="D65" s="346" t="s">
        <v>3416</v>
      </c>
      <c r="E65" s="354"/>
      <c r="F65" s="353" t="s">
        <v>3417</v>
      </c>
      <c r="G65" s="356" t="s">
        <v>3809</v>
      </c>
      <c r="H65" s="346" t="s">
        <v>1323</v>
      </c>
      <c r="I65" s="357"/>
      <c r="J65" s="346"/>
      <c r="K65" s="339" t="s">
        <v>144</v>
      </c>
      <c r="L65" s="339" t="s">
        <v>3636</v>
      </c>
      <c r="M65" s="348" t="s">
        <v>155</v>
      </c>
      <c r="N65" s="339" t="s">
        <v>179</v>
      </c>
      <c r="O65" s="349">
        <v>1.1000000000000001</v>
      </c>
      <c r="P65" s="347">
        <v>0.9</v>
      </c>
      <c r="Q65" s="339" t="s">
        <v>795</v>
      </c>
      <c r="R65" s="347">
        <v>2</v>
      </c>
      <c r="S65" s="339" t="s">
        <v>173</v>
      </c>
      <c r="T65" s="347"/>
      <c r="U65" s="339"/>
      <c r="V65" s="348"/>
      <c r="W65" s="339"/>
      <c r="X65" s="348"/>
      <c r="Y65" s="347"/>
      <c r="Z65" s="349"/>
      <c r="AA65" s="339"/>
      <c r="AB65" s="339"/>
      <c r="AC65" s="339"/>
      <c r="AD65" s="339"/>
      <c r="AE65" s="339"/>
      <c r="AF65" s="339"/>
      <c r="AG65" s="350"/>
      <c r="AH65" s="339"/>
      <c r="AI65" s="339"/>
      <c r="AJ65" s="339"/>
      <c r="AK65" s="351"/>
      <c r="AL65" s="351"/>
      <c r="AM65" s="351"/>
      <c r="AN65" s="351"/>
      <c r="AO65" s="351"/>
      <c r="AP65" s="351"/>
      <c r="AQ65" s="352"/>
      <c r="AR65" s="352"/>
      <c r="AS65" s="339"/>
      <c r="AT65" s="339"/>
      <c r="AU65" s="339"/>
    </row>
    <row r="66" spans="2:47" ht="35.1" hidden="1" customHeight="1" x14ac:dyDescent="0.25">
      <c r="B66" s="339">
        <v>65</v>
      </c>
      <c r="C66" s="340" t="s">
        <v>203</v>
      </c>
      <c r="D66" s="346" t="s">
        <v>1325</v>
      </c>
      <c r="E66" s="346"/>
      <c r="F66" s="339" t="s">
        <v>1324</v>
      </c>
      <c r="G66" s="356" t="s">
        <v>3809</v>
      </c>
      <c r="H66" s="346" t="s">
        <v>1323</v>
      </c>
      <c r="I66" s="357">
        <v>41695</v>
      </c>
      <c r="J66" s="373">
        <v>42034</v>
      </c>
      <c r="K66" s="339" t="s">
        <v>144</v>
      </c>
      <c r="L66" s="339" t="s">
        <v>3636</v>
      </c>
      <c r="M66" s="339" t="s">
        <v>154</v>
      </c>
      <c r="N66" s="339" t="s">
        <v>178</v>
      </c>
      <c r="O66" s="347">
        <v>1</v>
      </c>
      <c r="P66" s="347">
        <v>0.8</v>
      </c>
      <c r="Q66" s="339" t="s">
        <v>772</v>
      </c>
      <c r="R66" s="347">
        <v>0.9</v>
      </c>
      <c r="S66" s="339" t="s">
        <v>173</v>
      </c>
      <c r="T66" s="347"/>
      <c r="U66" s="339"/>
      <c r="V66" s="339"/>
      <c r="W66" s="339"/>
      <c r="X66" s="348"/>
      <c r="Y66" s="347"/>
      <c r="Z66" s="349"/>
      <c r="AA66" s="339"/>
      <c r="AB66" s="339"/>
      <c r="AC66" s="339"/>
      <c r="AD66" s="339"/>
      <c r="AE66" s="339"/>
      <c r="AF66" s="339"/>
      <c r="AG66" s="350"/>
      <c r="AH66" s="339"/>
      <c r="AI66" s="339"/>
      <c r="AJ66" s="339"/>
      <c r="AK66" s="351"/>
      <c r="AL66" s="351"/>
      <c r="AM66" s="351"/>
      <c r="AN66" s="351"/>
      <c r="AO66" s="351"/>
      <c r="AP66" s="351"/>
      <c r="AQ66" s="352"/>
      <c r="AR66" s="352"/>
      <c r="AS66" s="339"/>
      <c r="AT66" s="352"/>
      <c r="AU66" s="339"/>
    </row>
    <row r="67" spans="2:47" ht="35.1" hidden="1" customHeight="1" x14ac:dyDescent="0.25">
      <c r="B67" s="339">
        <v>66</v>
      </c>
      <c r="C67" s="340" t="s">
        <v>203</v>
      </c>
      <c r="D67" s="355" t="s">
        <v>2847</v>
      </c>
      <c r="E67" s="346"/>
      <c r="F67" s="339" t="s">
        <v>2848</v>
      </c>
      <c r="G67" s="356" t="s">
        <v>3809</v>
      </c>
      <c r="H67" s="339" t="s">
        <v>2845</v>
      </c>
      <c r="I67" s="357"/>
      <c r="J67" s="346"/>
      <c r="K67" s="339" t="s">
        <v>144</v>
      </c>
      <c r="L67" s="339" t="s">
        <v>3636</v>
      </c>
      <c r="M67" s="339" t="s">
        <v>154</v>
      </c>
      <c r="N67" s="339" t="s">
        <v>178</v>
      </c>
      <c r="O67" s="347">
        <v>1</v>
      </c>
      <c r="P67" s="347">
        <v>0.8</v>
      </c>
      <c r="Q67" s="339" t="s">
        <v>772</v>
      </c>
      <c r="R67" s="347">
        <v>1</v>
      </c>
      <c r="S67" s="339" t="s">
        <v>173</v>
      </c>
      <c r="T67" s="347"/>
      <c r="U67" s="348"/>
      <c r="V67" s="348"/>
      <c r="W67" s="348"/>
      <c r="X67" s="348"/>
      <c r="Y67" s="347"/>
      <c r="Z67" s="349"/>
      <c r="AA67" s="348"/>
      <c r="AB67" s="348"/>
      <c r="AC67" s="348"/>
      <c r="AD67" s="339"/>
      <c r="AE67" s="339"/>
      <c r="AF67" s="339"/>
      <c r="AG67" s="350"/>
      <c r="AH67" s="339"/>
      <c r="AI67" s="339"/>
      <c r="AJ67" s="339"/>
      <c r="AK67" s="351"/>
      <c r="AL67" s="351"/>
      <c r="AM67" s="351"/>
      <c r="AN67" s="351"/>
      <c r="AO67" s="351"/>
      <c r="AP67" s="351"/>
      <c r="AQ67" s="352"/>
      <c r="AR67" s="352"/>
      <c r="AS67" s="339"/>
      <c r="AT67" s="339"/>
      <c r="AU67" s="339"/>
    </row>
    <row r="68" spans="2:47" ht="35.1" hidden="1" customHeight="1" x14ac:dyDescent="0.25">
      <c r="B68" s="339">
        <v>67</v>
      </c>
      <c r="C68" s="340" t="s">
        <v>203</v>
      </c>
      <c r="D68" s="355" t="s">
        <v>2847</v>
      </c>
      <c r="E68" s="346"/>
      <c r="F68" s="339" t="s">
        <v>2849</v>
      </c>
      <c r="G68" s="356" t="s">
        <v>3809</v>
      </c>
      <c r="H68" s="339" t="s">
        <v>2845</v>
      </c>
      <c r="I68" s="357"/>
      <c r="J68" s="346"/>
      <c r="K68" s="339" t="s">
        <v>144</v>
      </c>
      <c r="L68" s="339" t="s">
        <v>3636</v>
      </c>
      <c r="M68" s="339" t="s">
        <v>154</v>
      </c>
      <c r="N68" s="339" t="s">
        <v>178</v>
      </c>
      <c r="O68" s="347">
        <v>1</v>
      </c>
      <c r="P68" s="347">
        <v>0.9</v>
      </c>
      <c r="Q68" s="339" t="s">
        <v>772</v>
      </c>
      <c r="R68" s="347">
        <v>1</v>
      </c>
      <c r="S68" s="339" t="s">
        <v>173</v>
      </c>
      <c r="T68" s="347"/>
      <c r="U68" s="348"/>
      <c r="V68" s="348"/>
      <c r="W68" s="348"/>
      <c r="X68" s="348"/>
      <c r="Y68" s="347"/>
      <c r="Z68" s="349"/>
      <c r="AA68" s="348"/>
      <c r="AB68" s="348"/>
      <c r="AC68" s="348"/>
      <c r="AD68" s="339"/>
      <c r="AE68" s="339"/>
      <c r="AF68" s="339"/>
      <c r="AG68" s="350"/>
      <c r="AH68" s="339"/>
      <c r="AI68" s="339"/>
      <c r="AJ68" s="339"/>
      <c r="AK68" s="351"/>
      <c r="AL68" s="351"/>
      <c r="AM68" s="351"/>
      <c r="AN68" s="351"/>
      <c r="AO68" s="351"/>
      <c r="AP68" s="351"/>
      <c r="AQ68" s="352"/>
      <c r="AR68" s="352"/>
      <c r="AS68" s="339"/>
      <c r="AT68" s="339"/>
      <c r="AU68" s="339"/>
    </row>
    <row r="69" spans="2:47" ht="35.1" hidden="1" customHeight="1" x14ac:dyDescent="0.25">
      <c r="B69" s="339">
        <v>68</v>
      </c>
      <c r="C69" s="340" t="s">
        <v>203</v>
      </c>
      <c r="D69" s="355" t="s">
        <v>2847</v>
      </c>
      <c r="E69" s="346"/>
      <c r="F69" s="339" t="s">
        <v>2850</v>
      </c>
      <c r="G69" s="356" t="s">
        <v>3809</v>
      </c>
      <c r="H69" s="339" t="s">
        <v>2845</v>
      </c>
      <c r="I69" s="357"/>
      <c r="J69" s="346"/>
      <c r="K69" s="339" t="s">
        <v>144</v>
      </c>
      <c r="L69" s="339" t="s">
        <v>3636</v>
      </c>
      <c r="M69" s="339" t="s">
        <v>154</v>
      </c>
      <c r="N69" s="339" t="s">
        <v>178</v>
      </c>
      <c r="O69" s="347">
        <v>1</v>
      </c>
      <c r="P69" s="347">
        <v>0.8</v>
      </c>
      <c r="Q69" s="339" t="s">
        <v>772</v>
      </c>
      <c r="R69" s="347">
        <v>1</v>
      </c>
      <c r="S69" s="339" t="s">
        <v>173</v>
      </c>
      <c r="T69" s="347"/>
      <c r="U69" s="348"/>
      <c r="V69" s="348"/>
      <c r="W69" s="348"/>
      <c r="X69" s="348"/>
      <c r="Y69" s="347"/>
      <c r="Z69" s="349"/>
      <c r="AA69" s="348"/>
      <c r="AB69" s="348"/>
      <c r="AC69" s="348"/>
      <c r="AD69" s="339"/>
      <c r="AE69" s="339"/>
      <c r="AF69" s="339"/>
      <c r="AG69" s="350"/>
      <c r="AH69" s="339"/>
      <c r="AI69" s="339"/>
      <c r="AJ69" s="339"/>
      <c r="AK69" s="351"/>
      <c r="AL69" s="351"/>
      <c r="AM69" s="351"/>
      <c r="AN69" s="351"/>
      <c r="AO69" s="351"/>
      <c r="AP69" s="351"/>
      <c r="AQ69" s="352"/>
      <c r="AR69" s="352"/>
      <c r="AS69" s="339"/>
      <c r="AT69" s="339"/>
      <c r="AU69" s="339"/>
    </row>
    <row r="70" spans="2:47" ht="35.1" hidden="1" customHeight="1" x14ac:dyDescent="0.25">
      <c r="B70" s="339">
        <v>69</v>
      </c>
      <c r="C70" s="340" t="s">
        <v>203</v>
      </c>
      <c r="D70" s="355" t="s">
        <v>2847</v>
      </c>
      <c r="E70" s="346"/>
      <c r="F70" s="339" t="s">
        <v>2851</v>
      </c>
      <c r="G70" s="356" t="s">
        <v>3809</v>
      </c>
      <c r="H70" s="339" t="s">
        <v>2845</v>
      </c>
      <c r="I70" s="357"/>
      <c r="J70" s="346"/>
      <c r="K70" s="339" t="s">
        <v>144</v>
      </c>
      <c r="L70" s="339" t="s">
        <v>3636</v>
      </c>
      <c r="M70" s="339" t="s">
        <v>154</v>
      </c>
      <c r="N70" s="339" t="s">
        <v>178</v>
      </c>
      <c r="O70" s="347">
        <v>0.9</v>
      </c>
      <c r="P70" s="347">
        <v>0.7</v>
      </c>
      <c r="Q70" s="339" t="s">
        <v>772</v>
      </c>
      <c r="R70" s="347">
        <v>1</v>
      </c>
      <c r="S70" s="339" t="s">
        <v>173</v>
      </c>
      <c r="T70" s="347"/>
      <c r="U70" s="348"/>
      <c r="V70" s="348"/>
      <c r="W70" s="348"/>
      <c r="X70" s="348"/>
      <c r="Y70" s="347"/>
      <c r="Z70" s="349"/>
      <c r="AA70" s="348"/>
      <c r="AB70" s="348"/>
      <c r="AC70" s="348"/>
      <c r="AD70" s="339"/>
      <c r="AE70" s="339"/>
      <c r="AF70" s="339"/>
      <c r="AG70" s="350"/>
      <c r="AH70" s="339"/>
      <c r="AI70" s="339"/>
      <c r="AJ70" s="339"/>
      <c r="AK70" s="351"/>
      <c r="AL70" s="351"/>
      <c r="AM70" s="351"/>
      <c r="AN70" s="351"/>
      <c r="AO70" s="351"/>
      <c r="AP70" s="351"/>
      <c r="AQ70" s="352"/>
      <c r="AR70" s="352"/>
      <c r="AS70" s="339"/>
      <c r="AT70" s="339"/>
      <c r="AU70" s="339"/>
    </row>
    <row r="71" spans="2:47" ht="35.1" hidden="1" customHeight="1" x14ac:dyDescent="0.25">
      <c r="B71" s="339">
        <v>70</v>
      </c>
      <c r="C71" s="340" t="s">
        <v>203</v>
      </c>
      <c r="D71" s="355" t="s">
        <v>2847</v>
      </c>
      <c r="E71" s="346"/>
      <c r="F71" s="339" t="s">
        <v>2852</v>
      </c>
      <c r="G71" s="356" t="s">
        <v>3809</v>
      </c>
      <c r="H71" s="339" t="s">
        <v>2845</v>
      </c>
      <c r="I71" s="357"/>
      <c r="J71" s="346"/>
      <c r="K71" s="339" t="s">
        <v>144</v>
      </c>
      <c r="L71" s="339" t="s">
        <v>3636</v>
      </c>
      <c r="M71" s="339" t="s">
        <v>154</v>
      </c>
      <c r="N71" s="339" t="s">
        <v>178</v>
      </c>
      <c r="O71" s="347">
        <v>1</v>
      </c>
      <c r="P71" s="347">
        <v>0.8</v>
      </c>
      <c r="Q71" s="339" t="s">
        <v>772</v>
      </c>
      <c r="R71" s="347">
        <v>1</v>
      </c>
      <c r="S71" s="339" t="s">
        <v>173</v>
      </c>
      <c r="T71" s="347"/>
      <c r="U71" s="348"/>
      <c r="V71" s="348"/>
      <c r="W71" s="348"/>
      <c r="X71" s="348"/>
      <c r="Y71" s="347"/>
      <c r="Z71" s="349"/>
      <c r="AA71" s="348"/>
      <c r="AB71" s="348"/>
      <c r="AC71" s="348"/>
      <c r="AD71" s="339"/>
      <c r="AE71" s="339"/>
      <c r="AF71" s="339"/>
      <c r="AG71" s="350"/>
      <c r="AH71" s="339"/>
      <c r="AI71" s="339"/>
      <c r="AJ71" s="339"/>
      <c r="AK71" s="351"/>
      <c r="AL71" s="351"/>
      <c r="AM71" s="351"/>
      <c r="AN71" s="351"/>
      <c r="AO71" s="351"/>
      <c r="AP71" s="351"/>
      <c r="AQ71" s="352"/>
      <c r="AR71" s="352"/>
      <c r="AS71" s="339"/>
      <c r="AT71" s="339"/>
      <c r="AU71" s="339"/>
    </row>
    <row r="72" spans="2:47" ht="35.1" hidden="1" customHeight="1" x14ac:dyDescent="0.25">
      <c r="B72" s="339">
        <v>71</v>
      </c>
      <c r="C72" s="340"/>
      <c r="D72" s="355" t="s">
        <v>2844</v>
      </c>
      <c r="E72" s="346"/>
      <c r="F72" s="339" t="s">
        <v>2846</v>
      </c>
      <c r="G72" s="356" t="s">
        <v>3809</v>
      </c>
      <c r="H72" s="339" t="s">
        <v>2845</v>
      </c>
      <c r="I72" s="357"/>
      <c r="J72" s="346"/>
      <c r="K72" s="339" t="s">
        <v>144</v>
      </c>
      <c r="L72" s="339" t="s">
        <v>3636</v>
      </c>
      <c r="M72" s="339" t="s">
        <v>152</v>
      </c>
      <c r="N72" s="339" t="s">
        <v>181</v>
      </c>
      <c r="O72" s="347">
        <v>2</v>
      </c>
      <c r="P72" s="347">
        <v>1.9</v>
      </c>
      <c r="Q72" s="339"/>
      <c r="R72" s="347"/>
      <c r="S72" s="339" t="s">
        <v>172</v>
      </c>
      <c r="T72" s="347"/>
      <c r="U72" s="348"/>
      <c r="V72" s="348"/>
      <c r="W72" s="348"/>
      <c r="X72" s="348"/>
      <c r="Y72" s="347"/>
      <c r="Z72" s="349"/>
      <c r="AA72" s="348"/>
      <c r="AB72" s="348"/>
      <c r="AC72" s="348"/>
      <c r="AD72" s="339"/>
      <c r="AE72" s="339"/>
      <c r="AF72" s="339"/>
      <c r="AG72" s="350"/>
      <c r="AH72" s="339"/>
      <c r="AI72" s="339"/>
      <c r="AJ72" s="339"/>
      <c r="AK72" s="351"/>
      <c r="AL72" s="351"/>
      <c r="AM72" s="351"/>
      <c r="AN72" s="351"/>
      <c r="AO72" s="351"/>
      <c r="AP72" s="351"/>
      <c r="AQ72" s="352"/>
      <c r="AR72" s="352"/>
      <c r="AS72" s="339"/>
      <c r="AT72" s="339"/>
      <c r="AU72" s="339"/>
    </row>
    <row r="73" spans="2:47" ht="35.1" hidden="1" customHeight="1" x14ac:dyDescent="0.25">
      <c r="B73" s="339">
        <v>72</v>
      </c>
      <c r="C73" s="340" t="s">
        <v>203</v>
      </c>
      <c r="D73" s="355" t="s">
        <v>2847</v>
      </c>
      <c r="E73" s="346"/>
      <c r="F73" s="339" t="s">
        <v>2853</v>
      </c>
      <c r="G73" s="356" t="s">
        <v>3809</v>
      </c>
      <c r="H73" s="339" t="s">
        <v>2845</v>
      </c>
      <c r="I73" s="357"/>
      <c r="J73" s="346"/>
      <c r="K73" s="339" t="s">
        <v>144</v>
      </c>
      <c r="L73" s="339" t="s">
        <v>3636</v>
      </c>
      <c r="M73" s="339" t="s">
        <v>154</v>
      </c>
      <c r="N73" s="339" t="s">
        <v>178</v>
      </c>
      <c r="O73" s="347">
        <v>1</v>
      </c>
      <c r="P73" s="347">
        <v>0.8</v>
      </c>
      <c r="Q73" s="339" t="s">
        <v>772</v>
      </c>
      <c r="R73" s="347">
        <v>1</v>
      </c>
      <c r="S73" s="339" t="s">
        <v>173</v>
      </c>
      <c r="T73" s="347"/>
      <c r="U73" s="348"/>
      <c r="V73" s="348"/>
      <c r="W73" s="348"/>
      <c r="X73" s="348"/>
      <c r="Y73" s="347"/>
      <c r="Z73" s="349"/>
      <c r="AA73" s="348"/>
      <c r="AB73" s="348"/>
      <c r="AC73" s="348"/>
      <c r="AD73" s="339"/>
      <c r="AE73" s="339"/>
      <c r="AF73" s="339"/>
      <c r="AG73" s="350"/>
      <c r="AH73" s="339"/>
      <c r="AI73" s="339"/>
      <c r="AJ73" s="339"/>
      <c r="AK73" s="351"/>
      <c r="AL73" s="351"/>
      <c r="AM73" s="351"/>
      <c r="AN73" s="351"/>
      <c r="AO73" s="351"/>
      <c r="AP73" s="351"/>
      <c r="AQ73" s="352"/>
      <c r="AR73" s="352"/>
      <c r="AS73" s="339"/>
      <c r="AT73" s="339"/>
      <c r="AU73" s="339"/>
    </row>
    <row r="74" spans="2:47" ht="35.1" hidden="1" customHeight="1" x14ac:dyDescent="0.25">
      <c r="B74" s="339">
        <v>73</v>
      </c>
      <c r="C74" s="340" t="s">
        <v>203</v>
      </c>
      <c r="D74" s="355" t="s">
        <v>2847</v>
      </c>
      <c r="E74" s="346"/>
      <c r="F74" s="339" t="s">
        <v>2854</v>
      </c>
      <c r="G74" s="356" t="s">
        <v>3809</v>
      </c>
      <c r="H74" s="339" t="s">
        <v>2845</v>
      </c>
      <c r="I74" s="357"/>
      <c r="J74" s="346"/>
      <c r="K74" s="339" t="s">
        <v>144</v>
      </c>
      <c r="L74" s="339" t="s">
        <v>3636</v>
      </c>
      <c r="M74" s="339" t="s">
        <v>154</v>
      </c>
      <c r="N74" s="339" t="s">
        <v>178</v>
      </c>
      <c r="O74" s="347">
        <v>1</v>
      </c>
      <c r="P74" s="374">
        <v>0.8</v>
      </c>
      <c r="Q74" s="339" t="s">
        <v>772</v>
      </c>
      <c r="R74" s="347">
        <v>1</v>
      </c>
      <c r="S74" s="339" t="s">
        <v>173</v>
      </c>
      <c r="T74" s="347"/>
      <c r="U74" s="348"/>
      <c r="V74" s="348"/>
      <c r="W74" s="348"/>
      <c r="X74" s="348"/>
      <c r="Y74" s="347"/>
      <c r="Z74" s="349"/>
      <c r="AA74" s="348"/>
      <c r="AB74" s="348"/>
      <c r="AC74" s="348"/>
      <c r="AD74" s="339"/>
      <c r="AE74" s="339"/>
      <c r="AF74" s="339"/>
      <c r="AG74" s="350"/>
      <c r="AH74" s="339"/>
      <c r="AI74" s="339"/>
      <c r="AJ74" s="339"/>
      <c r="AK74" s="351"/>
      <c r="AL74" s="351"/>
      <c r="AM74" s="351"/>
      <c r="AN74" s="351"/>
      <c r="AO74" s="351"/>
      <c r="AP74" s="351"/>
      <c r="AQ74" s="352"/>
      <c r="AR74" s="352"/>
      <c r="AS74" s="339"/>
      <c r="AT74" s="339"/>
      <c r="AU74" s="339"/>
    </row>
    <row r="75" spans="2:47" ht="35.1" hidden="1" customHeight="1" x14ac:dyDescent="0.25">
      <c r="B75" s="339">
        <v>74</v>
      </c>
      <c r="C75" s="340" t="s">
        <v>203</v>
      </c>
      <c r="D75" s="355" t="s">
        <v>2847</v>
      </c>
      <c r="E75" s="346"/>
      <c r="F75" s="339" t="s">
        <v>2855</v>
      </c>
      <c r="G75" s="356" t="s">
        <v>3809</v>
      </c>
      <c r="H75" s="339" t="s">
        <v>2845</v>
      </c>
      <c r="I75" s="357"/>
      <c r="J75" s="346"/>
      <c r="K75" s="339" t="s">
        <v>144</v>
      </c>
      <c r="L75" s="339" t="s">
        <v>3636</v>
      </c>
      <c r="M75" s="339" t="s">
        <v>154</v>
      </c>
      <c r="N75" s="339" t="s">
        <v>178</v>
      </c>
      <c r="O75" s="347">
        <v>1</v>
      </c>
      <c r="P75" s="347">
        <v>0.8</v>
      </c>
      <c r="Q75" s="339" t="s">
        <v>772</v>
      </c>
      <c r="R75" s="347">
        <v>1</v>
      </c>
      <c r="S75" s="339" t="s">
        <v>173</v>
      </c>
      <c r="T75" s="347"/>
      <c r="U75" s="348"/>
      <c r="V75" s="348"/>
      <c r="W75" s="348"/>
      <c r="X75" s="348"/>
      <c r="Y75" s="347"/>
      <c r="Z75" s="349"/>
      <c r="AA75" s="348"/>
      <c r="AB75" s="348"/>
      <c r="AC75" s="348"/>
      <c r="AD75" s="339"/>
      <c r="AE75" s="339"/>
      <c r="AF75" s="339"/>
      <c r="AG75" s="350"/>
      <c r="AH75" s="339"/>
      <c r="AI75" s="339"/>
      <c r="AJ75" s="339"/>
      <c r="AK75" s="351"/>
      <c r="AL75" s="351"/>
      <c r="AM75" s="351"/>
      <c r="AN75" s="351"/>
      <c r="AO75" s="351"/>
      <c r="AP75" s="351"/>
      <c r="AQ75" s="352"/>
      <c r="AR75" s="352"/>
      <c r="AS75" s="339"/>
      <c r="AT75" s="339"/>
      <c r="AU75" s="339"/>
    </row>
    <row r="76" spans="2:47" ht="35.1" hidden="1" customHeight="1" x14ac:dyDescent="0.25">
      <c r="B76" s="339">
        <v>75</v>
      </c>
      <c r="C76" s="340" t="s">
        <v>203</v>
      </c>
      <c r="D76" s="355" t="s">
        <v>2847</v>
      </c>
      <c r="E76" s="346"/>
      <c r="F76" s="339" t="s">
        <v>2856</v>
      </c>
      <c r="G76" s="356" t="s">
        <v>3809</v>
      </c>
      <c r="H76" s="339" t="s">
        <v>2845</v>
      </c>
      <c r="I76" s="357"/>
      <c r="J76" s="346"/>
      <c r="K76" s="339" t="s">
        <v>144</v>
      </c>
      <c r="L76" s="339" t="s">
        <v>3636</v>
      </c>
      <c r="M76" s="339" t="s">
        <v>154</v>
      </c>
      <c r="N76" s="339" t="s">
        <v>178</v>
      </c>
      <c r="O76" s="347">
        <v>1</v>
      </c>
      <c r="P76" s="374">
        <v>0.8</v>
      </c>
      <c r="Q76" s="339" t="s">
        <v>772</v>
      </c>
      <c r="R76" s="347">
        <v>1</v>
      </c>
      <c r="S76" s="339" t="s">
        <v>173</v>
      </c>
      <c r="T76" s="347"/>
      <c r="U76" s="348"/>
      <c r="V76" s="348"/>
      <c r="W76" s="348"/>
      <c r="X76" s="348"/>
      <c r="Y76" s="347"/>
      <c r="Z76" s="349"/>
      <c r="AA76" s="348"/>
      <c r="AB76" s="348"/>
      <c r="AC76" s="348"/>
      <c r="AD76" s="339"/>
      <c r="AE76" s="339"/>
      <c r="AF76" s="339"/>
      <c r="AG76" s="350"/>
      <c r="AH76" s="339"/>
      <c r="AI76" s="339"/>
      <c r="AJ76" s="339"/>
      <c r="AK76" s="351"/>
      <c r="AL76" s="351"/>
      <c r="AM76" s="351"/>
      <c r="AN76" s="351"/>
      <c r="AO76" s="351"/>
      <c r="AP76" s="351"/>
      <c r="AQ76" s="352"/>
      <c r="AR76" s="352"/>
      <c r="AS76" s="339"/>
      <c r="AT76" s="339"/>
      <c r="AU76" s="339"/>
    </row>
    <row r="77" spans="2:47" ht="35.1" hidden="1" customHeight="1" x14ac:dyDescent="0.25">
      <c r="B77" s="339">
        <v>76</v>
      </c>
      <c r="C77" s="340" t="s">
        <v>203</v>
      </c>
      <c r="D77" s="355" t="s">
        <v>2847</v>
      </c>
      <c r="E77" s="346"/>
      <c r="F77" s="339" t="s">
        <v>2857</v>
      </c>
      <c r="G77" s="356" t="s">
        <v>3809</v>
      </c>
      <c r="H77" s="339" t="s">
        <v>2845</v>
      </c>
      <c r="I77" s="357"/>
      <c r="J77" s="346"/>
      <c r="K77" s="339" t="s">
        <v>144</v>
      </c>
      <c r="L77" s="339" t="s">
        <v>3636</v>
      </c>
      <c r="M77" s="339" t="s">
        <v>154</v>
      </c>
      <c r="N77" s="339" t="s">
        <v>178</v>
      </c>
      <c r="O77" s="347">
        <v>1</v>
      </c>
      <c r="P77" s="374">
        <v>0.7</v>
      </c>
      <c r="Q77" s="339" t="s">
        <v>772</v>
      </c>
      <c r="R77" s="347">
        <v>1</v>
      </c>
      <c r="S77" s="339" t="s">
        <v>173</v>
      </c>
      <c r="T77" s="347"/>
      <c r="U77" s="348"/>
      <c r="V77" s="348"/>
      <c r="W77" s="348"/>
      <c r="X77" s="348"/>
      <c r="Y77" s="347"/>
      <c r="Z77" s="349"/>
      <c r="AA77" s="348"/>
      <c r="AB77" s="348"/>
      <c r="AC77" s="348"/>
      <c r="AD77" s="339"/>
      <c r="AE77" s="339"/>
      <c r="AF77" s="339"/>
      <c r="AG77" s="350"/>
      <c r="AH77" s="339"/>
      <c r="AI77" s="339"/>
      <c r="AJ77" s="339"/>
      <c r="AK77" s="351"/>
      <c r="AL77" s="351"/>
      <c r="AM77" s="351"/>
      <c r="AN77" s="351"/>
      <c r="AO77" s="351"/>
      <c r="AP77" s="351"/>
      <c r="AQ77" s="352"/>
      <c r="AR77" s="352"/>
      <c r="AS77" s="339"/>
      <c r="AT77" s="339"/>
      <c r="AU77" s="339"/>
    </row>
    <row r="78" spans="2:47" ht="35.1" hidden="1" customHeight="1" x14ac:dyDescent="0.25">
      <c r="B78" s="339">
        <v>77</v>
      </c>
      <c r="C78" s="340" t="s">
        <v>203</v>
      </c>
      <c r="D78" s="355" t="s">
        <v>2847</v>
      </c>
      <c r="E78" s="346"/>
      <c r="F78" s="339" t="s">
        <v>2858</v>
      </c>
      <c r="G78" s="356" t="s">
        <v>3809</v>
      </c>
      <c r="H78" s="339" t="s">
        <v>2845</v>
      </c>
      <c r="I78" s="357"/>
      <c r="J78" s="346"/>
      <c r="K78" s="339" t="s">
        <v>144</v>
      </c>
      <c r="L78" s="339" t="s">
        <v>3636</v>
      </c>
      <c r="M78" s="339" t="s">
        <v>154</v>
      </c>
      <c r="N78" s="339" t="s">
        <v>178</v>
      </c>
      <c r="O78" s="347">
        <v>1</v>
      </c>
      <c r="P78" s="347">
        <v>0.8</v>
      </c>
      <c r="Q78" s="339" t="s">
        <v>772</v>
      </c>
      <c r="R78" s="347">
        <v>1</v>
      </c>
      <c r="S78" s="339" t="s">
        <v>173</v>
      </c>
      <c r="T78" s="347"/>
      <c r="U78" s="348"/>
      <c r="V78" s="348"/>
      <c r="W78" s="348"/>
      <c r="X78" s="348"/>
      <c r="Y78" s="347"/>
      <c r="Z78" s="349"/>
      <c r="AA78" s="348"/>
      <c r="AB78" s="348"/>
      <c r="AC78" s="348"/>
      <c r="AD78" s="339"/>
      <c r="AE78" s="339"/>
      <c r="AF78" s="339"/>
      <c r="AG78" s="350"/>
      <c r="AH78" s="339"/>
      <c r="AI78" s="339"/>
      <c r="AJ78" s="339"/>
      <c r="AK78" s="351"/>
      <c r="AL78" s="351"/>
      <c r="AM78" s="351"/>
      <c r="AN78" s="351"/>
      <c r="AO78" s="351"/>
      <c r="AP78" s="351"/>
      <c r="AQ78" s="352"/>
      <c r="AR78" s="352"/>
      <c r="AS78" s="339"/>
      <c r="AT78" s="339"/>
      <c r="AU78" s="339"/>
    </row>
    <row r="79" spans="2:47" ht="35.1" hidden="1" customHeight="1" x14ac:dyDescent="0.25">
      <c r="B79" s="339">
        <v>78</v>
      </c>
      <c r="C79" s="340" t="s">
        <v>203</v>
      </c>
      <c r="D79" s="355" t="s">
        <v>2847</v>
      </c>
      <c r="E79" s="346"/>
      <c r="F79" s="339" t="s">
        <v>2859</v>
      </c>
      <c r="G79" s="356" t="s">
        <v>3809</v>
      </c>
      <c r="H79" s="339" t="s">
        <v>2845</v>
      </c>
      <c r="I79" s="357"/>
      <c r="J79" s="346"/>
      <c r="K79" s="339" t="s">
        <v>144</v>
      </c>
      <c r="L79" s="339" t="s">
        <v>3636</v>
      </c>
      <c r="M79" s="339" t="s">
        <v>154</v>
      </c>
      <c r="N79" s="339" t="s">
        <v>178</v>
      </c>
      <c r="O79" s="347">
        <v>1</v>
      </c>
      <c r="P79" s="347">
        <v>0.8</v>
      </c>
      <c r="Q79" s="339" t="s">
        <v>772</v>
      </c>
      <c r="R79" s="347">
        <v>1</v>
      </c>
      <c r="S79" s="339" t="s">
        <v>173</v>
      </c>
      <c r="T79" s="347"/>
      <c r="U79" s="348"/>
      <c r="V79" s="348"/>
      <c r="W79" s="348"/>
      <c r="X79" s="348"/>
      <c r="Y79" s="347"/>
      <c r="Z79" s="349"/>
      <c r="AA79" s="348"/>
      <c r="AB79" s="348"/>
      <c r="AC79" s="348"/>
      <c r="AD79" s="339"/>
      <c r="AE79" s="339"/>
      <c r="AF79" s="339"/>
      <c r="AG79" s="350"/>
      <c r="AH79" s="339"/>
      <c r="AI79" s="339"/>
      <c r="AJ79" s="339"/>
      <c r="AK79" s="351"/>
      <c r="AL79" s="351"/>
      <c r="AM79" s="351"/>
      <c r="AN79" s="351"/>
      <c r="AO79" s="351"/>
      <c r="AP79" s="351"/>
      <c r="AQ79" s="352"/>
      <c r="AR79" s="352"/>
      <c r="AS79" s="339"/>
      <c r="AT79" s="339"/>
      <c r="AU79" s="339"/>
    </row>
    <row r="80" spans="2:47" ht="35.1" hidden="1" customHeight="1" x14ac:dyDescent="0.25">
      <c r="B80" s="339">
        <v>79</v>
      </c>
      <c r="C80" s="340" t="s">
        <v>203</v>
      </c>
      <c r="D80" s="371" t="s">
        <v>3309</v>
      </c>
      <c r="E80" s="346"/>
      <c r="F80" s="353" t="s">
        <v>3308</v>
      </c>
      <c r="G80" s="356" t="s">
        <v>3809</v>
      </c>
      <c r="H80" s="339" t="s">
        <v>1326</v>
      </c>
      <c r="I80" s="357"/>
      <c r="J80" s="339"/>
      <c r="K80" s="339" t="s">
        <v>144</v>
      </c>
      <c r="L80" s="346" t="s">
        <v>3636</v>
      </c>
      <c r="M80" s="339" t="s">
        <v>152</v>
      </c>
      <c r="N80" s="339" t="s">
        <v>176</v>
      </c>
      <c r="O80" s="347">
        <v>0.5</v>
      </c>
      <c r="P80" s="374">
        <v>0.2</v>
      </c>
      <c r="Q80" s="339"/>
      <c r="R80" s="347"/>
      <c r="S80" s="339" t="s">
        <v>173</v>
      </c>
      <c r="T80" s="347"/>
      <c r="U80" s="339"/>
      <c r="V80" s="339"/>
      <c r="W80" s="339"/>
      <c r="X80" s="348"/>
      <c r="Y80" s="347"/>
      <c r="Z80" s="349"/>
      <c r="AA80" s="339"/>
      <c r="AB80" s="339"/>
      <c r="AC80" s="339"/>
      <c r="AD80" s="339"/>
      <c r="AE80" s="339"/>
      <c r="AF80" s="339"/>
      <c r="AG80" s="350"/>
      <c r="AH80" s="339"/>
      <c r="AI80" s="339"/>
      <c r="AJ80" s="339"/>
      <c r="AK80" s="351"/>
      <c r="AL80" s="351"/>
      <c r="AM80" s="351"/>
      <c r="AN80" s="351"/>
      <c r="AO80" s="351"/>
      <c r="AP80" s="351"/>
      <c r="AQ80" s="352"/>
      <c r="AR80" s="352"/>
      <c r="AS80" s="339"/>
      <c r="AT80" s="352"/>
      <c r="AU80" s="339"/>
    </row>
    <row r="81" spans="2:47" ht="35.1" hidden="1" customHeight="1" x14ac:dyDescent="0.25">
      <c r="B81" s="339">
        <v>80</v>
      </c>
      <c r="C81" s="340" t="s">
        <v>203</v>
      </c>
      <c r="D81" s="371" t="s">
        <v>3277</v>
      </c>
      <c r="E81" s="359"/>
      <c r="F81" s="353" t="s">
        <v>3278</v>
      </c>
      <c r="G81" s="356" t="s">
        <v>3809</v>
      </c>
      <c r="H81" s="339" t="s">
        <v>1326</v>
      </c>
      <c r="I81" s="357"/>
      <c r="J81" s="346"/>
      <c r="K81" s="339" t="s">
        <v>144</v>
      </c>
      <c r="L81" s="346" t="s">
        <v>3636</v>
      </c>
      <c r="M81" s="339"/>
      <c r="N81" s="339"/>
      <c r="O81" s="347"/>
      <c r="P81" s="347"/>
      <c r="Q81" s="339"/>
      <c r="R81" s="347"/>
      <c r="S81" s="339"/>
      <c r="T81" s="347"/>
      <c r="U81" s="348"/>
      <c r="V81" s="348"/>
      <c r="W81" s="348"/>
      <c r="X81" s="348"/>
      <c r="Y81" s="347"/>
      <c r="Z81" s="349"/>
      <c r="AA81" s="348"/>
      <c r="AB81" s="348"/>
      <c r="AC81" s="348"/>
      <c r="AD81" s="339"/>
      <c r="AE81" s="339"/>
      <c r="AF81" s="339"/>
      <c r="AG81" s="350"/>
      <c r="AH81" s="339"/>
      <c r="AI81" s="339"/>
      <c r="AJ81" s="339"/>
      <c r="AK81" s="351"/>
      <c r="AL81" s="351"/>
      <c r="AM81" s="351"/>
      <c r="AN81" s="351"/>
      <c r="AO81" s="351"/>
      <c r="AP81" s="351"/>
      <c r="AQ81" s="352"/>
      <c r="AR81" s="352"/>
      <c r="AS81" s="339"/>
      <c r="AT81" s="339"/>
      <c r="AU81" s="339"/>
    </row>
    <row r="82" spans="2:47" s="375" customFormat="1" ht="35.1" hidden="1" customHeight="1" x14ac:dyDescent="0.25">
      <c r="B82" s="339">
        <v>81</v>
      </c>
      <c r="C82" s="340"/>
      <c r="D82" s="353"/>
      <c r="E82" s="354"/>
      <c r="F82" s="355" t="s">
        <v>1700</v>
      </c>
      <c r="G82" s="356" t="s">
        <v>3809</v>
      </c>
      <c r="H82" s="346" t="s">
        <v>1699</v>
      </c>
      <c r="I82" s="357"/>
      <c r="J82" s="339"/>
      <c r="K82" s="339" t="s">
        <v>144</v>
      </c>
      <c r="L82" s="346" t="s">
        <v>3636</v>
      </c>
      <c r="M82" s="339" t="s">
        <v>154</v>
      </c>
      <c r="N82" s="339" t="s">
        <v>179</v>
      </c>
      <c r="O82" s="347"/>
      <c r="P82" s="347"/>
      <c r="Q82" s="339"/>
      <c r="R82" s="347"/>
      <c r="S82" s="339" t="s">
        <v>173</v>
      </c>
      <c r="T82" s="347"/>
      <c r="U82" s="339"/>
      <c r="V82" s="339"/>
      <c r="W82" s="339"/>
      <c r="X82" s="348"/>
      <c r="Y82" s="347"/>
      <c r="Z82" s="349"/>
      <c r="AA82" s="339"/>
      <c r="AB82" s="339"/>
      <c r="AC82" s="339"/>
      <c r="AD82" s="339"/>
      <c r="AE82" s="339"/>
      <c r="AF82" s="339"/>
      <c r="AG82" s="350"/>
      <c r="AH82" s="339"/>
      <c r="AI82" s="339"/>
      <c r="AJ82" s="339"/>
      <c r="AK82" s="351"/>
      <c r="AL82" s="351"/>
      <c r="AM82" s="351"/>
      <c r="AN82" s="351"/>
      <c r="AO82" s="351"/>
      <c r="AP82" s="351"/>
      <c r="AQ82" s="352"/>
      <c r="AR82" s="352"/>
      <c r="AS82" s="339"/>
      <c r="AT82" s="352"/>
      <c r="AU82" s="339"/>
    </row>
    <row r="83" spans="2:47" ht="35.1" hidden="1" customHeight="1" x14ac:dyDescent="0.25">
      <c r="B83" s="339">
        <v>82</v>
      </c>
      <c r="C83" s="340"/>
      <c r="D83" s="353"/>
      <c r="E83" s="354"/>
      <c r="F83" s="355" t="s">
        <v>1701</v>
      </c>
      <c r="G83" s="356" t="s">
        <v>3809</v>
      </c>
      <c r="H83" s="346" t="s">
        <v>1699</v>
      </c>
      <c r="I83" s="357"/>
      <c r="J83" s="339"/>
      <c r="K83" s="339" t="s">
        <v>144</v>
      </c>
      <c r="L83" s="346" t="s">
        <v>3636</v>
      </c>
      <c r="M83" s="339" t="s">
        <v>154</v>
      </c>
      <c r="N83" s="339" t="s">
        <v>179</v>
      </c>
      <c r="O83" s="347"/>
      <c r="P83" s="347"/>
      <c r="Q83" s="339"/>
      <c r="R83" s="347"/>
      <c r="S83" s="339" t="s">
        <v>173</v>
      </c>
      <c r="T83" s="347"/>
      <c r="U83" s="339"/>
      <c r="V83" s="339"/>
      <c r="W83" s="339"/>
      <c r="X83" s="348"/>
      <c r="Y83" s="347"/>
      <c r="Z83" s="349"/>
      <c r="AA83" s="339"/>
      <c r="AB83" s="339"/>
      <c r="AC83" s="339"/>
      <c r="AD83" s="339"/>
      <c r="AE83" s="339"/>
      <c r="AF83" s="339"/>
      <c r="AG83" s="350"/>
      <c r="AH83" s="339"/>
      <c r="AI83" s="339"/>
      <c r="AJ83" s="339"/>
      <c r="AK83" s="351"/>
      <c r="AL83" s="351"/>
      <c r="AM83" s="351"/>
      <c r="AN83" s="351"/>
      <c r="AO83" s="351"/>
      <c r="AP83" s="351"/>
      <c r="AQ83" s="352"/>
      <c r="AR83" s="352"/>
      <c r="AS83" s="339"/>
      <c r="AT83" s="352"/>
      <c r="AU83" s="339"/>
    </row>
    <row r="84" spans="2:47" ht="35.1" hidden="1" customHeight="1" x14ac:dyDescent="0.25">
      <c r="B84" s="339">
        <v>83</v>
      </c>
      <c r="C84" s="340"/>
      <c r="D84" s="353"/>
      <c r="E84" s="354"/>
      <c r="F84" s="355" t="s">
        <v>1698</v>
      </c>
      <c r="G84" s="356" t="s">
        <v>3809</v>
      </c>
      <c r="H84" s="346" t="s">
        <v>1699</v>
      </c>
      <c r="I84" s="357"/>
      <c r="J84" s="339"/>
      <c r="K84" s="339" t="s">
        <v>144</v>
      </c>
      <c r="L84" s="346" t="s">
        <v>3636</v>
      </c>
      <c r="M84" s="339" t="s">
        <v>155</v>
      </c>
      <c r="N84" s="339" t="s">
        <v>181</v>
      </c>
      <c r="O84" s="347"/>
      <c r="P84" s="347"/>
      <c r="Q84" s="339"/>
      <c r="R84" s="347"/>
      <c r="S84" s="339" t="s">
        <v>173</v>
      </c>
      <c r="T84" s="347"/>
      <c r="U84" s="339"/>
      <c r="V84" s="339"/>
      <c r="W84" s="339"/>
      <c r="X84" s="348"/>
      <c r="Y84" s="347"/>
      <c r="Z84" s="349"/>
      <c r="AA84" s="339"/>
      <c r="AB84" s="339"/>
      <c r="AC84" s="339"/>
      <c r="AD84" s="339"/>
      <c r="AE84" s="339"/>
      <c r="AF84" s="339"/>
      <c r="AG84" s="350"/>
      <c r="AH84" s="339"/>
      <c r="AI84" s="339"/>
      <c r="AJ84" s="339"/>
      <c r="AK84" s="351"/>
      <c r="AL84" s="351"/>
      <c r="AM84" s="351"/>
      <c r="AN84" s="351"/>
      <c r="AO84" s="351"/>
      <c r="AP84" s="351"/>
      <c r="AQ84" s="352"/>
      <c r="AR84" s="352"/>
      <c r="AS84" s="339"/>
      <c r="AT84" s="352"/>
      <c r="AU84" s="339"/>
    </row>
    <row r="85" spans="2:47" ht="35.1" hidden="1" customHeight="1" x14ac:dyDescent="0.25">
      <c r="B85" s="339">
        <v>84</v>
      </c>
      <c r="C85" s="361" t="s">
        <v>203</v>
      </c>
      <c r="D85" s="348" t="s">
        <v>415</v>
      </c>
      <c r="E85" s="348"/>
      <c r="F85" s="367" t="s">
        <v>698</v>
      </c>
      <c r="G85" s="356" t="s">
        <v>3809</v>
      </c>
      <c r="H85" s="348" t="s">
        <v>214</v>
      </c>
      <c r="I85" s="370"/>
      <c r="J85" s="348"/>
      <c r="K85" s="348" t="s">
        <v>144</v>
      </c>
      <c r="L85" s="348" t="s">
        <v>3636</v>
      </c>
      <c r="M85" s="348" t="s">
        <v>154</v>
      </c>
      <c r="N85" s="348" t="s">
        <v>180</v>
      </c>
      <c r="O85" s="349">
        <v>1.65</v>
      </c>
      <c r="P85" s="349">
        <v>1.08</v>
      </c>
      <c r="Q85" s="339"/>
      <c r="R85" s="349"/>
      <c r="S85" s="348" t="s">
        <v>173</v>
      </c>
      <c r="T85" s="349"/>
      <c r="U85" s="348"/>
      <c r="V85" s="348">
        <v>68</v>
      </c>
      <c r="W85" s="348"/>
      <c r="X85" s="348">
        <f t="shared" ref="X85:X96" si="0">V85+(W85*2)</f>
        <v>68</v>
      </c>
      <c r="Y85" s="349"/>
      <c r="Z85" s="349">
        <f t="shared" ref="Z85:Z96" si="1">V85/3</f>
        <v>22.666666666666668</v>
      </c>
      <c r="AA85" s="348" t="s">
        <v>451</v>
      </c>
      <c r="AB85" s="348"/>
      <c r="AC85" s="348">
        <v>2250</v>
      </c>
      <c r="AD85" s="348" t="s">
        <v>167</v>
      </c>
      <c r="AE85" s="348" t="s">
        <v>405</v>
      </c>
      <c r="AF85" s="348"/>
      <c r="AG85" s="364">
        <v>3</v>
      </c>
      <c r="AH85" s="348" t="s">
        <v>380</v>
      </c>
      <c r="AI85" s="348" t="s">
        <v>381</v>
      </c>
      <c r="AJ85" s="348" t="s">
        <v>380</v>
      </c>
      <c r="AK85" s="365">
        <v>120</v>
      </c>
      <c r="AL85" s="365">
        <v>80</v>
      </c>
      <c r="AM85" s="365">
        <v>5.9</v>
      </c>
      <c r="AN85" s="365">
        <v>1465</v>
      </c>
      <c r="AO85" s="365">
        <v>1465</v>
      </c>
      <c r="AP85" s="365">
        <v>580</v>
      </c>
      <c r="AQ85" s="366">
        <f t="shared" ref="AQ85:AQ91" si="2">O85</f>
        <v>1.65</v>
      </c>
      <c r="AR85" s="366" t="e">
        <f>IF(#REF!="Ouvrage d'art","Sans objet","")</f>
        <v>#REF!</v>
      </c>
      <c r="AS85" s="348" t="s">
        <v>447</v>
      </c>
      <c r="AT85" s="366"/>
      <c r="AU85" s="348"/>
    </row>
    <row r="86" spans="2:47" ht="35.1" hidden="1" customHeight="1" x14ac:dyDescent="0.25">
      <c r="B86" s="339">
        <v>85</v>
      </c>
      <c r="C86" s="361" t="s">
        <v>203</v>
      </c>
      <c r="D86" s="348" t="s">
        <v>422</v>
      </c>
      <c r="E86" s="348"/>
      <c r="F86" s="367" t="s">
        <v>705</v>
      </c>
      <c r="G86" s="356" t="s">
        <v>3809</v>
      </c>
      <c r="H86" s="348" t="s">
        <v>214</v>
      </c>
      <c r="I86" s="370"/>
      <c r="J86" s="348"/>
      <c r="K86" s="348" t="s">
        <v>144</v>
      </c>
      <c r="L86" s="348" t="s">
        <v>3636</v>
      </c>
      <c r="M86" s="348" t="s">
        <v>155</v>
      </c>
      <c r="N86" s="348" t="s">
        <v>183</v>
      </c>
      <c r="O86" s="349">
        <v>2.8</v>
      </c>
      <c r="P86" s="349">
        <v>2.1</v>
      </c>
      <c r="Q86" s="339"/>
      <c r="R86" s="349">
        <v>2.8</v>
      </c>
      <c r="S86" s="348" t="s">
        <v>173</v>
      </c>
      <c r="T86" s="349"/>
      <c r="U86" s="348"/>
      <c r="V86" s="348">
        <v>94.8</v>
      </c>
      <c r="W86" s="348"/>
      <c r="X86" s="348">
        <f t="shared" si="0"/>
        <v>94.8</v>
      </c>
      <c r="Y86" s="349"/>
      <c r="Z86" s="349">
        <f t="shared" si="1"/>
        <v>31.599999999999998</v>
      </c>
      <c r="AA86" s="348" t="s">
        <v>451</v>
      </c>
      <c r="AB86" s="348"/>
      <c r="AC86" s="348">
        <v>1500</v>
      </c>
      <c r="AD86" s="348" t="s">
        <v>167</v>
      </c>
      <c r="AE86" s="348" t="s">
        <v>405</v>
      </c>
      <c r="AF86" s="348"/>
      <c r="AG86" s="364">
        <v>3</v>
      </c>
      <c r="AH86" s="348" t="s">
        <v>380</v>
      </c>
      <c r="AI86" s="348" t="s">
        <v>381</v>
      </c>
      <c r="AJ86" s="348" t="s">
        <v>380</v>
      </c>
      <c r="AK86" s="365">
        <v>140</v>
      </c>
      <c r="AL86" s="365">
        <v>70</v>
      </c>
      <c r="AM86" s="365">
        <v>7</v>
      </c>
      <c r="AN86" s="365">
        <v>1535</v>
      </c>
      <c r="AO86" s="365">
        <v>1550</v>
      </c>
      <c r="AP86" s="365">
        <v>610</v>
      </c>
      <c r="AQ86" s="366">
        <f t="shared" si="2"/>
        <v>2.8</v>
      </c>
      <c r="AR86" s="366" t="e">
        <f>IF(#REF!="Ouvrage d'art","Sans objet","")</f>
        <v>#REF!</v>
      </c>
      <c r="AS86" s="348" t="s">
        <v>447</v>
      </c>
      <c r="AT86" s="366"/>
      <c r="AU86" s="348"/>
    </row>
    <row r="87" spans="2:47" ht="35.1" hidden="1" customHeight="1" x14ac:dyDescent="0.25">
      <c r="B87" s="339">
        <v>86</v>
      </c>
      <c r="C87" s="361" t="s">
        <v>203</v>
      </c>
      <c r="D87" s="355" t="s">
        <v>980</v>
      </c>
      <c r="E87" s="348"/>
      <c r="F87" s="355" t="s">
        <v>715</v>
      </c>
      <c r="G87" s="356" t="s">
        <v>3809</v>
      </c>
      <c r="H87" s="348" t="s">
        <v>214</v>
      </c>
      <c r="I87" s="370"/>
      <c r="J87" s="348"/>
      <c r="K87" s="348" t="s">
        <v>144</v>
      </c>
      <c r="L87" s="348" t="s">
        <v>3636</v>
      </c>
      <c r="M87" s="348" t="s">
        <v>198</v>
      </c>
      <c r="N87" s="367" t="s">
        <v>183</v>
      </c>
      <c r="O87" s="349">
        <v>2.8</v>
      </c>
      <c r="P87" s="349">
        <v>2.6</v>
      </c>
      <c r="Q87" s="339"/>
      <c r="R87" s="349">
        <v>1.8</v>
      </c>
      <c r="S87" s="367" t="s">
        <v>173</v>
      </c>
      <c r="T87" s="349"/>
      <c r="U87" s="348"/>
      <c r="V87" s="348">
        <v>108</v>
      </c>
      <c r="W87" s="348"/>
      <c r="X87" s="348">
        <f t="shared" si="0"/>
        <v>108</v>
      </c>
      <c r="Y87" s="349"/>
      <c r="Z87" s="349">
        <f t="shared" si="1"/>
        <v>36</v>
      </c>
      <c r="AA87" s="348" t="s">
        <v>451</v>
      </c>
      <c r="AB87" s="348"/>
      <c r="AC87" s="348"/>
      <c r="AD87" s="348" t="s">
        <v>166</v>
      </c>
      <c r="AE87" s="348"/>
      <c r="AF87" s="348"/>
      <c r="AG87" s="364"/>
      <c r="AH87" s="348" t="s">
        <v>380</v>
      </c>
      <c r="AI87" s="348"/>
      <c r="AJ87" s="348" t="s">
        <v>380</v>
      </c>
      <c r="AK87" s="364"/>
      <c r="AL87" s="364"/>
      <c r="AM87" s="364"/>
      <c r="AN87" s="364"/>
      <c r="AO87" s="365">
        <v>750</v>
      </c>
      <c r="AP87" s="364"/>
      <c r="AQ87" s="366">
        <f t="shared" si="2"/>
        <v>2.8</v>
      </c>
      <c r="AR87" s="366" t="e">
        <f>IF(#REF!="Ouvrage d'art","Sans objet","")</f>
        <v>#REF!</v>
      </c>
      <c r="AS87" s="348" t="s">
        <v>447</v>
      </c>
      <c r="AT87" s="348"/>
      <c r="AU87" s="348"/>
    </row>
    <row r="88" spans="2:47" ht="35.1" hidden="1" customHeight="1" x14ac:dyDescent="0.25">
      <c r="B88" s="339">
        <v>87</v>
      </c>
      <c r="C88" s="361" t="s">
        <v>203</v>
      </c>
      <c r="D88" s="355" t="s">
        <v>981</v>
      </c>
      <c r="E88" s="348"/>
      <c r="F88" s="355" t="s">
        <v>618</v>
      </c>
      <c r="G88" s="356" t="s">
        <v>3809</v>
      </c>
      <c r="H88" s="348" t="s">
        <v>214</v>
      </c>
      <c r="I88" s="370"/>
      <c r="J88" s="348"/>
      <c r="K88" s="348" t="s">
        <v>144</v>
      </c>
      <c r="L88" s="348" t="s">
        <v>3636</v>
      </c>
      <c r="M88" s="348" t="s">
        <v>155</v>
      </c>
      <c r="N88" s="348" t="s">
        <v>181</v>
      </c>
      <c r="O88" s="349">
        <v>1.8</v>
      </c>
      <c r="P88" s="349">
        <v>1.6</v>
      </c>
      <c r="Q88" s="339"/>
      <c r="R88" s="349">
        <v>2</v>
      </c>
      <c r="S88" s="348" t="s">
        <v>172</v>
      </c>
      <c r="T88" s="349"/>
      <c r="U88" s="348"/>
      <c r="V88" s="348">
        <v>108</v>
      </c>
      <c r="W88" s="348"/>
      <c r="X88" s="348">
        <f t="shared" si="0"/>
        <v>108</v>
      </c>
      <c r="Y88" s="349"/>
      <c r="Z88" s="349">
        <f t="shared" si="1"/>
        <v>36</v>
      </c>
      <c r="AA88" s="348" t="s">
        <v>451</v>
      </c>
      <c r="AB88" s="348"/>
      <c r="AC88" s="348">
        <v>2250</v>
      </c>
      <c r="AD88" s="348" t="s">
        <v>167</v>
      </c>
      <c r="AE88" s="348" t="s">
        <v>405</v>
      </c>
      <c r="AF88" s="348"/>
      <c r="AG88" s="364">
        <v>3</v>
      </c>
      <c r="AH88" s="348" t="s">
        <v>380</v>
      </c>
      <c r="AI88" s="348" t="s">
        <v>414</v>
      </c>
      <c r="AJ88" s="348" t="s">
        <v>380</v>
      </c>
      <c r="AK88" s="365">
        <v>120</v>
      </c>
      <c r="AL88" s="365"/>
      <c r="AM88" s="365"/>
      <c r="AN88" s="365">
        <v>1520</v>
      </c>
      <c r="AO88" s="365">
        <v>1460</v>
      </c>
      <c r="AP88" s="365">
        <v>470</v>
      </c>
      <c r="AQ88" s="366">
        <f t="shared" si="2"/>
        <v>1.8</v>
      </c>
      <c r="AR88" s="366" t="e">
        <f>IF(#REF!="Ouvrage d'art","Sans objet","")</f>
        <v>#REF!</v>
      </c>
      <c r="AS88" s="348" t="s">
        <v>447</v>
      </c>
      <c r="AT88" s="366"/>
      <c r="AU88" s="348"/>
    </row>
    <row r="89" spans="2:47" ht="35.1" hidden="1" customHeight="1" x14ac:dyDescent="0.25">
      <c r="B89" s="339">
        <v>88</v>
      </c>
      <c r="C89" s="361" t="s">
        <v>203</v>
      </c>
      <c r="D89" s="355" t="s">
        <v>982</v>
      </c>
      <c r="E89" s="348"/>
      <c r="F89" s="339" t="s">
        <v>714</v>
      </c>
      <c r="G89" s="356" t="s">
        <v>3809</v>
      </c>
      <c r="H89" s="348" t="s">
        <v>214</v>
      </c>
      <c r="I89" s="370"/>
      <c r="J89" s="348"/>
      <c r="K89" s="348" t="s">
        <v>144</v>
      </c>
      <c r="L89" s="348" t="s">
        <v>3636</v>
      </c>
      <c r="M89" s="348" t="s">
        <v>198</v>
      </c>
      <c r="N89" s="367" t="s">
        <v>181</v>
      </c>
      <c r="O89" s="349">
        <v>2</v>
      </c>
      <c r="P89" s="349">
        <v>1.5</v>
      </c>
      <c r="Q89" s="339"/>
      <c r="R89" s="349">
        <v>2.2999999999999998</v>
      </c>
      <c r="S89" s="367" t="s">
        <v>172</v>
      </c>
      <c r="T89" s="349"/>
      <c r="U89" s="348"/>
      <c r="V89" s="348">
        <v>78</v>
      </c>
      <c r="W89" s="348"/>
      <c r="X89" s="348">
        <f t="shared" si="0"/>
        <v>78</v>
      </c>
      <c r="Y89" s="349"/>
      <c r="Z89" s="349">
        <f t="shared" si="1"/>
        <v>26</v>
      </c>
      <c r="AA89" s="348" t="s">
        <v>451</v>
      </c>
      <c r="AB89" s="348"/>
      <c r="AC89" s="348">
        <v>1500</v>
      </c>
      <c r="AD89" s="348" t="s">
        <v>167</v>
      </c>
      <c r="AE89" s="348" t="s">
        <v>405</v>
      </c>
      <c r="AF89" s="348"/>
      <c r="AG89" s="364">
        <v>2.5</v>
      </c>
      <c r="AH89" s="348" t="s">
        <v>380</v>
      </c>
      <c r="AI89" s="348" t="s">
        <v>414</v>
      </c>
      <c r="AJ89" s="348" t="s">
        <v>380</v>
      </c>
      <c r="AK89" s="364">
        <v>120</v>
      </c>
      <c r="AL89" s="364"/>
      <c r="AM89" s="364"/>
      <c r="AN89" s="364">
        <v>1350</v>
      </c>
      <c r="AO89" s="365">
        <v>1335</v>
      </c>
      <c r="AP89" s="364">
        <v>630</v>
      </c>
      <c r="AQ89" s="366">
        <f t="shared" si="2"/>
        <v>2</v>
      </c>
      <c r="AR89" s="366" t="e">
        <f>IF(#REF!="Ouvrage d'art","Sans objet","")</f>
        <v>#REF!</v>
      </c>
      <c r="AS89" s="348" t="s">
        <v>447</v>
      </c>
      <c r="AT89" s="348"/>
      <c r="AU89" s="348"/>
    </row>
    <row r="90" spans="2:47" ht="35.1" hidden="1" customHeight="1" x14ac:dyDescent="0.25">
      <c r="B90" s="339">
        <v>89</v>
      </c>
      <c r="C90" s="361" t="s">
        <v>203</v>
      </c>
      <c r="D90" s="355" t="s">
        <v>983</v>
      </c>
      <c r="E90" s="348"/>
      <c r="F90" s="355" t="s">
        <v>713</v>
      </c>
      <c r="G90" s="356" t="s">
        <v>3809</v>
      </c>
      <c r="H90" s="348" t="s">
        <v>214</v>
      </c>
      <c r="I90" s="370"/>
      <c r="J90" s="348"/>
      <c r="K90" s="348" t="s">
        <v>144</v>
      </c>
      <c r="L90" s="348" t="s">
        <v>3636</v>
      </c>
      <c r="M90" s="348" t="s">
        <v>198</v>
      </c>
      <c r="N90" s="367" t="s">
        <v>179</v>
      </c>
      <c r="O90" s="349">
        <v>1.3</v>
      </c>
      <c r="P90" s="349">
        <v>0.8</v>
      </c>
      <c r="Q90" s="339"/>
      <c r="R90" s="349">
        <v>1.2</v>
      </c>
      <c r="S90" s="367" t="s">
        <v>173</v>
      </c>
      <c r="T90" s="349"/>
      <c r="U90" s="348"/>
      <c r="V90" s="348">
        <v>92</v>
      </c>
      <c r="W90" s="348"/>
      <c r="X90" s="348">
        <f t="shared" si="0"/>
        <v>92</v>
      </c>
      <c r="Y90" s="349"/>
      <c r="Z90" s="349">
        <f t="shared" si="1"/>
        <v>30.666666666666668</v>
      </c>
      <c r="AA90" s="348" t="s">
        <v>451</v>
      </c>
      <c r="AB90" s="348"/>
      <c r="AC90" s="348">
        <v>1333</v>
      </c>
      <c r="AD90" s="348" t="s">
        <v>167</v>
      </c>
      <c r="AE90" s="348" t="s">
        <v>405</v>
      </c>
      <c r="AF90" s="348"/>
      <c r="AG90" s="364">
        <v>3</v>
      </c>
      <c r="AH90" s="348" t="s">
        <v>380</v>
      </c>
      <c r="AI90" s="348" t="s">
        <v>174</v>
      </c>
      <c r="AJ90" s="348" t="s">
        <v>380</v>
      </c>
      <c r="AK90" s="364">
        <v>120</v>
      </c>
      <c r="AL90" s="364">
        <v>80</v>
      </c>
      <c r="AM90" s="364">
        <v>5.9</v>
      </c>
      <c r="AN90" s="364">
        <v>1480</v>
      </c>
      <c r="AO90" s="365">
        <v>1435</v>
      </c>
      <c r="AP90" s="364">
        <v>630</v>
      </c>
      <c r="AQ90" s="366">
        <f t="shared" si="2"/>
        <v>1.3</v>
      </c>
      <c r="AR90" s="366" t="e">
        <f>IF(#REF!="Ouvrage d'art","Sans objet","")</f>
        <v>#REF!</v>
      </c>
      <c r="AS90" s="348" t="s">
        <v>447</v>
      </c>
      <c r="AT90" s="348"/>
      <c r="AU90" s="348"/>
    </row>
    <row r="91" spans="2:47" ht="35.1" hidden="1" customHeight="1" x14ac:dyDescent="0.25">
      <c r="B91" s="339">
        <v>90</v>
      </c>
      <c r="C91" s="361" t="s">
        <v>203</v>
      </c>
      <c r="D91" s="355" t="s">
        <v>984</v>
      </c>
      <c r="E91" s="348"/>
      <c r="F91" s="355" t="s">
        <v>696</v>
      </c>
      <c r="G91" s="356" t="s">
        <v>3809</v>
      </c>
      <c r="H91" s="348" t="s">
        <v>214</v>
      </c>
      <c r="I91" s="370"/>
      <c r="J91" s="348"/>
      <c r="K91" s="348" t="s">
        <v>144</v>
      </c>
      <c r="L91" s="348" t="s">
        <v>3636</v>
      </c>
      <c r="M91" s="348" t="s">
        <v>154</v>
      </c>
      <c r="N91" s="348" t="s">
        <v>179</v>
      </c>
      <c r="O91" s="349">
        <v>1.1000000000000001</v>
      </c>
      <c r="P91" s="349">
        <v>0.8</v>
      </c>
      <c r="Q91" s="339"/>
      <c r="R91" s="349">
        <v>1.2</v>
      </c>
      <c r="S91" s="348" t="s">
        <v>172</v>
      </c>
      <c r="T91" s="349"/>
      <c r="U91" s="348"/>
      <c r="V91" s="348">
        <v>78</v>
      </c>
      <c r="W91" s="348"/>
      <c r="X91" s="348">
        <f t="shared" si="0"/>
        <v>78</v>
      </c>
      <c r="Y91" s="349"/>
      <c r="Z91" s="349">
        <f t="shared" si="1"/>
        <v>26</v>
      </c>
      <c r="AA91" s="348" t="s">
        <v>451</v>
      </c>
      <c r="AB91" s="348"/>
      <c r="AC91" s="348">
        <v>2250</v>
      </c>
      <c r="AD91" s="348" t="s">
        <v>167</v>
      </c>
      <c r="AE91" s="348" t="s">
        <v>405</v>
      </c>
      <c r="AF91" s="348"/>
      <c r="AG91" s="364">
        <v>2.5</v>
      </c>
      <c r="AH91" s="348" t="s">
        <v>380</v>
      </c>
      <c r="AI91" s="348" t="s">
        <v>174</v>
      </c>
      <c r="AJ91" s="348" t="s">
        <v>380</v>
      </c>
      <c r="AK91" s="365">
        <v>120</v>
      </c>
      <c r="AL91" s="365">
        <v>80</v>
      </c>
      <c r="AM91" s="365">
        <v>5.9</v>
      </c>
      <c r="AN91" s="365">
        <v>1100</v>
      </c>
      <c r="AO91" s="365">
        <v>1155</v>
      </c>
      <c r="AP91" s="365">
        <v>530</v>
      </c>
      <c r="AQ91" s="366">
        <f t="shared" si="2"/>
        <v>1.1000000000000001</v>
      </c>
      <c r="AR91" s="366" t="e">
        <f>IF(#REF!="Ouvrage d'art","Sans objet","")</f>
        <v>#REF!</v>
      </c>
      <c r="AS91" s="348" t="s">
        <v>447</v>
      </c>
      <c r="AT91" s="366"/>
      <c r="AU91" s="348"/>
    </row>
    <row r="92" spans="2:47" ht="35.1" hidden="1" customHeight="1" x14ac:dyDescent="0.25">
      <c r="B92" s="339">
        <v>91</v>
      </c>
      <c r="C92" s="361" t="s">
        <v>203</v>
      </c>
      <c r="D92" s="355" t="s">
        <v>972</v>
      </c>
      <c r="E92" s="348"/>
      <c r="F92" s="355" t="s">
        <v>706</v>
      </c>
      <c r="G92" s="356" t="s">
        <v>3809</v>
      </c>
      <c r="H92" s="348" t="s">
        <v>214</v>
      </c>
      <c r="I92" s="370"/>
      <c r="J92" s="348"/>
      <c r="K92" s="348" t="s">
        <v>144</v>
      </c>
      <c r="L92" s="348" t="s">
        <v>3636</v>
      </c>
      <c r="M92" s="348" t="s">
        <v>2872</v>
      </c>
      <c r="N92" s="348" t="s">
        <v>179</v>
      </c>
      <c r="O92" s="349">
        <v>1.3</v>
      </c>
      <c r="P92" s="349">
        <v>1.2</v>
      </c>
      <c r="Q92" s="339"/>
      <c r="R92" s="349"/>
      <c r="S92" s="367" t="s">
        <v>172</v>
      </c>
      <c r="T92" s="349"/>
      <c r="U92" s="348"/>
      <c r="V92" s="348"/>
      <c r="W92" s="348"/>
      <c r="X92" s="348">
        <f t="shared" si="0"/>
        <v>0</v>
      </c>
      <c r="Y92" s="349"/>
      <c r="Z92" s="349">
        <f t="shared" si="1"/>
        <v>0</v>
      </c>
      <c r="AA92" s="348"/>
      <c r="AB92" s="348"/>
      <c r="AC92" s="348"/>
      <c r="AD92" s="348"/>
      <c r="AE92" s="348"/>
      <c r="AF92" s="348"/>
      <c r="AG92" s="364"/>
      <c r="AH92" s="348"/>
      <c r="AI92" s="348"/>
      <c r="AJ92" s="348"/>
      <c r="AK92" s="365"/>
      <c r="AL92" s="365"/>
      <c r="AM92" s="365"/>
      <c r="AN92" s="365"/>
      <c r="AO92" s="365"/>
      <c r="AP92" s="365"/>
      <c r="AQ92" s="366"/>
      <c r="AR92" s="366"/>
      <c r="AS92" s="348"/>
      <c r="AT92" s="366"/>
      <c r="AU92" s="348"/>
    </row>
    <row r="93" spans="2:47" ht="35.1" hidden="1" customHeight="1" x14ac:dyDescent="0.25">
      <c r="B93" s="339">
        <v>92</v>
      </c>
      <c r="C93" s="361" t="s">
        <v>203</v>
      </c>
      <c r="D93" s="348" t="s">
        <v>438</v>
      </c>
      <c r="E93" s="348"/>
      <c r="F93" s="367" t="s">
        <v>619</v>
      </c>
      <c r="G93" s="356" t="s">
        <v>3809</v>
      </c>
      <c r="H93" s="348" t="s">
        <v>214</v>
      </c>
      <c r="I93" s="370"/>
      <c r="J93" s="348"/>
      <c r="K93" s="348" t="s">
        <v>144</v>
      </c>
      <c r="L93" s="348" t="s">
        <v>3636</v>
      </c>
      <c r="M93" s="348" t="s">
        <v>2872</v>
      </c>
      <c r="N93" s="367" t="s">
        <v>179</v>
      </c>
      <c r="O93" s="349">
        <v>1.3</v>
      </c>
      <c r="P93" s="349">
        <v>0.8</v>
      </c>
      <c r="Q93" s="339"/>
      <c r="R93" s="349">
        <v>2.2999999999999998</v>
      </c>
      <c r="S93" s="367" t="s">
        <v>173</v>
      </c>
      <c r="T93" s="349"/>
      <c r="U93" s="348"/>
      <c r="V93" s="348">
        <v>89</v>
      </c>
      <c r="W93" s="348"/>
      <c r="X93" s="348">
        <f t="shared" si="0"/>
        <v>89</v>
      </c>
      <c r="Y93" s="349"/>
      <c r="Z93" s="349">
        <f t="shared" si="1"/>
        <v>29.666666666666668</v>
      </c>
      <c r="AA93" s="348" t="s">
        <v>451</v>
      </c>
      <c r="AB93" s="348"/>
      <c r="AC93" s="348">
        <v>1500</v>
      </c>
      <c r="AD93" s="348" t="s">
        <v>167</v>
      </c>
      <c r="AE93" s="348" t="s">
        <v>405</v>
      </c>
      <c r="AF93" s="348"/>
      <c r="AG93" s="364">
        <v>3</v>
      </c>
      <c r="AH93" s="348" t="s">
        <v>380</v>
      </c>
      <c r="AI93" s="348" t="s">
        <v>174</v>
      </c>
      <c r="AJ93" s="348" t="s">
        <v>380</v>
      </c>
      <c r="AK93" s="364">
        <v>120</v>
      </c>
      <c r="AL93" s="364">
        <v>80</v>
      </c>
      <c r="AM93" s="364">
        <v>5.9</v>
      </c>
      <c r="AN93" s="364">
        <v>1480</v>
      </c>
      <c r="AO93" s="365">
        <v>1435</v>
      </c>
      <c r="AP93" s="364">
        <v>915</v>
      </c>
      <c r="AQ93" s="366">
        <f>O93</f>
        <v>1.3</v>
      </c>
      <c r="AR93" s="366" t="e">
        <f>IF(#REF!="Ouvrage d'art","Sans objet","")</f>
        <v>#REF!</v>
      </c>
      <c r="AS93" s="348" t="s">
        <v>447</v>
      </c>
      <c r="AT93" s="348"/>
      <c r="AU93" s="348"/>
    </row>
    <row r="94" spans="2:47" ht="35.1" hidden="1" customHeight="1" x14ac:dyDescent="0.25">
      <c r="B94" s="339">
        <v>93</v>
      </c>
      <c r="C94" s="361" t="s">
        <v>203</v>
      </c>
      <c r="D94" s="348" t="s">
        <v>413</v>
      </c>
      <c r="E94" s="348"/>
      <c r="F94" s="367" t="s">
        <v>697</v>
      </c>
      <c r="G94" s="356" t="s">
        <v>3809</v>
      </c>
      <c r="H94" s="348" t="s">
        <v>214</v>
      </c>
      <c r="I94" s="370"/>
      <c r="J94" s="348"/>
      <c r="K94" s="348" t="s">
        <v>144</v>
      </c>
      <c r="L94" s="348" t="s">
        <v>3636</v>
      </c>
      <c r="M94" s="348" t="s">
        <v>154</v>
      </c>
      <c r="N94" s="348" t="s">
        <v>179</v>
      </c>
      <c r="O94" s="349">
        <v>1.3</v>
      </c>
      <c r="P94" s="349">
        <v>0.75</v>
      </c>
      <c r="Q94" s="339"/>
      <c r="R94" s="349">
        <v>1.3</v>
      </c>
      <c r="S94" s="348" t="s">
        <v>173</v>
      </c>
      <c r="T94" s="349"/>
      <c r="U94" s="348"/>
      <c r="V94" s="348">
        <v>68</v>
      </c>
      <c r="W94" s="348"/>
      <c r="X94" s="348">
        <f t="shared" si="0"/>
        <v>68</v>
      </c>
      <c r="Y94" s="349"/>
      <c r="Z94" s="349">
        <f t="shared" si="1"/>
        <v>22.666666666666668</v>
      </c>
      <c r="AA94" s="348" t="s">
        <v>451</v>
      </c>
      <c r="AB94" s="348"/>
      <c r="AC94" s="348">
        <v>2000</v>
      </c>
      <c r="AD94" s="348" t="s">
        <v>167</v>
      </c>
      <c r="AE94" s="348"/>
      <c r="AF94" s="348"/>
      <c r="AG94" s="364">
        <v>3</v>
      </c>
      <c r="AH94" s="348" t="s">
        <v>380</v>
      </c>
      <c r="AI94" s="348" t="s">
        <v>414</v>
      </c>
      <c r="AJ94" s="348" t="s">
        <v>380</v>
      </c>
      <c r="AK94" s="365">
        <v>100</v>
      </c>
      <c r="AL94" s="365"/>
      <c r="AM94" s="365"/>
      <c r="AN94" s="365">
        <v>1070</v>
      </c>
      <c r="AO94" s="365">
        <v>1155</v>
      </c>
      <c r="AP94" s="365">
        <v>460</v>
      </c>
      <c r="AQ94" s="366">
        <f>O94</f>
        <v>1.3</v>
      </c>
      <c r="AR94" s="366" t="e">
        <f>IF(#REF!="Ouvrage d'art","Sans objet","")</f>
        <v>#REF!</v>
      </c>
      <c r="AS94" s="348" t="s">
        <v>447</v>
      </c>
      <c r="AT94" s="366"/>
      <c r="AU94" s="348"/>
    </row>
    <row r="95" spans="2:47" ht="35.1" hidden="1" customHeight="1" x14ac:dyDescent="0.25">
      <c r="B95" s="339">
        <v>94</v>
      </c>
      <c r="C95" s="361" t="s">
        <v>203</v>
      </c>
      <c r="D95" s="348" t="s">
        <v>407</v>
      </c>
      <c r="E95" s="348"/>
      <c r="F95" s="367" t="s">
        <v>1082</v>
      </c>
      <c r="G95" s="356" t="s">
        <v>3809</v>
      </c>
      <c r="H95" s="348" t="s">
        <v>214</v>
      </c>
      <c r="I95" s="370"/>
      <c r="J95" s="348"/>
      <c r="K95" s="348" t="s">
        <v>144</v>
      </c>
      <c r="L95" s="348" t="s">
        <v>3636</v>
      </c>
      <c r="M95" s="348" t="s">
        <v>154</v>
      </c>
      <c r="N95" s="348" t="s">
        <v>179</v>
      </c>
      <c r="O95" s="349"/>
      <c r="P95" s="349">
        <v>1</v>
      </c>
      <c r="Q95" s="339"/>
      <c r="R95" s="349"/>
      <c r="S95" s="348" t="s">
        <v>172</v>
      </c>
      <c r="T95" s="349"/>
      <c r="U95" s="348"/>
      <c r="V95" s="348">
        <v>60</v>
      </c>
      <c r="W95" s="348"/>
      <c r="X95" s="348">
        <f t="shared" si="0"/>
        <v>60</v>
      </c>
      <c r="Y95" s="349"/>
      <c r="Z95" s="349">
        <f t="shared" si="1"/>
        <v>20</v>
      </c>
      <c r="AA95" s="348" t="s">
        <v>451</v>
      </c>
      <c r="AB95" s="348"/>
      <c r="AC95" s="348">
        <v>1333</v>
      </c>
      <c r="AD95" s="348" t="s">
        <v>167</v>
      </c>
      <c r="AE95" s="348" t="s">
        <v>172</v>
      </c>
      <c r="AF95" s="348"/>
      <c r="AG95" s="364">
        <v>3</v>
      </c>
      <c r="AH95" s="348" t="s">
        <v>380</v>
      </c>
      <c r="AI95" s="348" t="s">
        <v>384</v>
      </c>
      <c r="AJ95" s="348" t="s">
        <v>380</v>
      </c>
      <c r="AK95" s="365"/>
      <c r="AL95" s="365"/>
      <c r="AM95" s="365"/>
      <c r="AN95" s="365">
        <v>790</v>
      </c>
      <c r="AO95" s="365">
        <v>800</v>
      </c>
      <c r="AP95" s="365">
        <v>450</v>
      </c>
      <c r="AQ95" s="366">
        <f>O95</f>
        <v>0</v>
      </c>
      <c r="AR95" s="366" t="e">
        <f>IF(#REF!="Ouvrage d'art","Sans objet","")</f>
        <v>#REF!</v>
      </c>
      <c r="AS95" s="348" t="s">
        <v>447</v>
      </c>
      <c r="AT95" s="366"/>
      <c r="AU95" s="348"/>
    </row>
    <row r="96" spans="2:47" ht="35.1" hidden="1" customHeight="1" x14ac:dyDescent="0.25">
      <c r="B96" s="339">
        <v>95</v>
      </c>
      <c r="C96" s="361" t="s">
        <v>203</v>
      </c>
      <c r="D96" s="348" t="s">
        <v>407</v>
      </c>
      <c r="E96" s="348"/>
      <c r="F96" s="367" t="s">
        <v>1082</v>
      </c>
      <c r="G96" s="356" t="s">
        <v>3809</v>
      </c>
      <c r="H96" s="348" t="s">
        <v>214</v>
      </c>
      <c r="I96" s="370"/>
      <c r="J96" s="348"/>
      <c r="K96" s="348" t="s">
        <v>144</v>
      </c>
      <c r="L96" s="348" t="s">
        <v>3636</v>
      </c>
      <c r="M96" s="348" t="s">
        <v>154</v>
      </c>
      <c r="N96" s="348" t="s">
        <v>179</v>
      </c>
      <c r="O96" s="349"/>
      <c r="P96" s="349">
        <v>1</v>
      </c>
      <c r="Q96" s="339"/>
      <c r="R96" s="349"/>
      <c r="S96" s="348" t="s">
        <v>172</v>
      </c>
      <c r="T96" s="349"/>
      <c r="U96" s="348"/>
      <c r="V96" s="348">
        <v>60</v>
      </c>
      <c r="W96" s="348"/>
      <c r="X96" s="348">
        <f t="shared" si="0"/>
        <v>60</v>
      </c>
      <c r="Y96" s="349"/>
      <c r="Z96" s="349">
        <f t="shared" si="1"/>
        <v>20</v>
      </c>
      <c r="AA96" s="348" t="s">
        <v>451</v>
      </c>
      <c r="AB96" s="348"/>
      <c r="AC96" s="348">
        <v>1333</v>
      </c>
      <c r="AD96" s="348" t="s">
        <v>167</v>
      </c>
      <c r="AE96" s="348" t="s">
        <v>173</v>
      </c>
      <c r="AF96" s="348"/>
      <c r="AG96" s="364">
        <v>3</v>
      </c>
      <c r="AH96" s="348" t="s">
        <v>380</v>
      </c>
      <c r="AI96" s="348" t="s">
        <v>384</v>
      </c>
      <c r="AJ96" s="348" t="s">
        <v>380</v>
      </c>
      <c r="AK96" s="365"/>
      <c r="AL96" s="365"/>
      <c r="AM96" s="365"/>
      <c r="AN96" s="365">
        <v>790</v>
      </c>
      <c r="AO96" s="365">
        <v>800</v>
      </c>
      <c r="AP96" s="365">
        <v>450</v>
      </c>
      <c r="AQ96" s="366">
        <f>O96</f>
        <v>0</v>
      </c>
      <c r="AR96" s="366" t="e">
        <f>IF(#REF!="Ouvrage d'art","Sans objet","")</f>
        <v>#REF!</v>
      </c>
      <c r="AS96" s="348" t="s">
        <v>447</v>
      </c>
      <c r="AT96" s="366"/>
      <c r="AU96" s="348"/>
    </row>
    <row r="97" spans="2:47" ht="35.1" hidden="1" customHeight="1" x14ac:dyDescent="0.25">
      <c r="B97" s="339">
        <v>96</v>
      </c>
      <c r="C97" s="340" t="s">
        <v>203</v>
      </c>
      <c r="D97" s="346"/>
      <c r="E97" s="346"/>
      <c r="F97" s="353" t="s">
        <v>49</v>
      </c>
      <c r="G97" s="356" t="s">
        <v>3809</v>
      </c>
      <c r="H97" s="346" t="s">
        <v>45</v>
      </c>
      <c r="I97" s="357"/>
      <c r="J97" s="346"/>
      <c r="K97" s="339" t="s">
        <v>144</v>
      </c>
      <c r="L97" s="348" t="s">
        <v>3636</v>
      </c>
      <c r="M97" s="339" t="s">
        <v>154</v>
      </c>
      <c r="N97" s="339" t="s">
        <v>179</v>
      </c>
      <c r="O97" s="347"/>
      <c r="P97" s="347">
        <v>0.9</v>
      </c>
      <c r="Q97" s="339"/>
      <c r="R97" s="347"/>
      <c r="S97" s="339" t="s">
        <v>173</v>
      </c>
      <c r="T97" s="347"/>
      <c r="U97" s="339"/>
      <c r="V97" s="339"/>
      <c r="W97" s="339"/>
      <c r="X97" s="348"/>
      <c r="Y97" s="347"/>
      <c r="Z97" s="349"/>
      <c r="AA97" s="339"/>
      <c r="AB97" s="339"/>
      <c r="AC97" s="339">
        <v>2500</v>
      </c>
      <c r="AD97" s="339" t="s">
        <v>168</v>
      </c>
      <c r="AE97" s="339"/>
      <c r="AF97" s="339"/>
      <c r="AG97" s="350"/>
      <c r="AH97" s="339"/>
      <c r="AI97" s="339"/>
      <c r="AJ97" s="339"/>
      <c r="AK97" s="351"/>
      <c r="AL97" s="351"/>
      <c r="AM97" s="351"/>
      <c r="AN97" s="351"/>
      <c r="AO97" s="351"/>
      <c r="AP97" s="351"/>
      <c r="AQ97" s="352"/>
      <c r="AR97" s="352"/>
      <c r="AS97" s="339"/>
      <c r="AT97" s="352"/>
      <c r="AU97" s="339"/>
    </row>
    <row r="98" spans="2:47" ht="35.1" hidden="1" customHeight="1" x14ac:dyDescent="0.25">
      <c r="B98" s="339">
        <v>97</v>
      </c>
      <c r="C98" s="340" t="s">
        <v>203</v>
      </c>
      <c r="D98" s="346" t="s">
        <v>48</v>
      </c>
      <c r="E98" s="346"/>
      <c r="F98" s="355" t="s">
        <v>49</v>
      </c>
      <c r="G98" s="356" t="s">
        <v>3809</v>
      </c>
      <c r="H98" s="346" t="s">
        <v>45</v>
      </c>
      <c r="I98" s="357">
        <v>39848</v>
      </c>
      <c r="J98" s="376"/>
      <c r="K98" s="339" t="s">
        <v>144</v>
      </c>
      <c r="L98" s="348" t="s">
        <v>3636</v>
      </c>
      <c r="M98" s="339" t="s">
        <v>154</v>
      </c>
      <c r="N98" s="339" t="s">
        <v>180</v>
      </c>
      <c r="O98" s="347">
        <v>1.5</v>
      </c>
      <c r="P98" s="347">
        <v>0.9</v>
      </c>
      <c r="Q98" s="339"/>
      <c r="R98" s="347"/>
      <c r="S98" s="339" t="s">
        <v>173</v>
      </c>
      <c r="T98" s="347"/>
      <c r="U98" s="339"/>
      <c r="V98" s="339"/>
      <c r="W98" s="339"/>
      <c r="X98" s="348">
        <f>V98+(W98*2)</f>
        <v>0</v>
      </c>
      <c r="Y98" s="347"/>
      <c r="Z98" s="349">
        <f>V98/3</f>
        <v>0</v>
      </c>
      <c r="AA98" s="339" t="s">
        <v>451</v>
      </c>
      <c r="AB98" s="339"/>
      <c r="AC98" s="339">
        <v>0</v>
      </c>
      <c r="AD98" s="339" t="s">
        <v>170</v>
      </c>
      <c r="AE98" s="339"/>
      <c r="AF98" s="339"/>
      <c r="AG98" s="350"/>
      <c r="AH98" s="339"/>
      <c r="AI98" s="339"/>
      <c r="AJ98" s="339"/>
      <c r="AK98" s="351"/>
      <c r="AL98" s="351"/>
      <c r="AM98" s="351"/>
      <c r="AN98" s="351"/>
      <c r="AO98" s="351">
        <v>1040</v>
      </c>
      <c r="AP98" s="351">
        <v>545</v>
      </c>
      <c r="AQ98" s="352"/>
      <c r="AR98" s="352" t="e">
        <f>IF(#REF!="Ouvrage d'art","Sans objet","")</f>
        <v>#REF!</v>
      </c>
      <c r="AS98" s="339" t="s">
        <v>447</v>
      </c>
      <c r="AT98" s="352"/>
      <c r="AU98" s="339"/>
    </row>
    <row r="99" spans="2:47" ht="35.1" hidden="1" customHeight="1" x14ac:dyDescent="0.25">
      <c r="B99" s="339">
        <v>98</v>
      </c>
      <c r="C99" s="340" t="s">
        <v>203</v>
      </c>
      <c r="D99" s="346" t="s">
        <v>50</v>
      </c>
      <c r="E99" s="346"/>
      <c r="F99" s="355" t="s">
        <v>51</v>
      </c>
      <c r="G99" s="356" t="s">
        <v>3809</v>
      </c>
      <c r="H99" s="346" t="s">
        <v>45</v>
      </c>
      <c r="I99" s="357">
        <v>39848</v>
      </c>
      <c r="J99" s="346"/>
      <c r="K99" s="339" t="s">
        <v>144</v>
      </c>
      <c r="L99" s="348" t="s">
        <v>3636</v>
      </c>
      <c r="M99" s="339" t="s">
        <v>155</v>
      </c>
      <c r="N99" s="339" t="s">
        <v>177</v>
      </c>
      <c r="O99" s="347">
        <v>0.8</v>
      </c>
      <c r="P99" s="347">
        <v>0.9</v>
      </c>
      <c r="Q99" s="339"/>
      <c r="R99" s="347"/>
      <c r="S99" s="339" t="s">
        <v>173</v>
      </c>
      <c r="T99" s="347"/>
      <c r="U99" s="339"/>
      <c r="V99" s="339"/>
      <c r="W99" s="339"/>
      <c r="X99" s="348">
        <f>V99+(W99*2)</f>
        <v>0</v>
      </c>
      <c r="Y99" s="347"/>
      <c r="Z99" s="349">
        <f>V99/3</f>
        <v>0</v>
      </c>
      <c r="AA99" s="339" t="s">
        <v>451</v>
      </c>
      <c r="AB99" s="339"/>
      <c r="AC99" s="339">
        <v>2500</v>
      </c>
      <c r="AD99" s="339" t="s">
        <v>168</v>
      </c>
      <c r="AE99" s="339"/>
      <c r="AF99" s="339"/>
      <c r="AG99" s="350"/>
      <c r="AH99" s="339"/>
      <c r="AI99" s="339"/>
      <c r="AJ99" s="339"/>
      <c r="AK99" s="351"/>
      <c r="AL99" s="351"/>
      <c r="AM99" s="351"/>
      <c r="AN99" s="351"/>
      <c r="AO99" s="351">
        <v>1500</v>
      </c>
      <c r="AP99" s="351"/>
      <c r="AQ99" s="352"/>
      <c r="AR99" s="352" t="e">
        <f>IF(#REF!="Ouvrage d'art","Sans objet","")</f>
        <v>#REF!</v>
      </c>
      <c r="AS99" s="339" t="s">
        <v>447</v>
      </c>
      <c r="AT99" s="352"/>
      <c r="AU99" s="339"/>
    </row>
    <row r="100" spans="2:47" ht="35.1" hidden="1" customHeight="1" x14ac:dyDescent="0.25">
      <c r="B100" s="339">
        <v>99</v>
      </c>
      <c r="C100" s="340" t="s">
        <v>203</v>
      </c>
      <c r="D100" s="346"/>
      <c r="E100" s="346"/>
      <c r="F100" s="353" t="s">
        <v>1696</v>
      </c>
      <c r="G100" s="356" t="s">
        <v>3809</v>
      </c>
      <c r="H100" s="346" t="s">
        <v>45</v>
      </c>
      <c r="I100" s="357"/>
      <c r="J100" s="346"/>
      <c r="K100" s="339" t="s">
        <v>144</v>
      </c>
      <c r="L100" s="348" t="s">
        <v>3636</v>
      </c>
      <c r="M100" s="339" t="s">
        <v>152</v>
      </c>
      <c r="N100" s="339" t="s">
        <v>177</v>
      </c>
      <c r="O100" s="347"/>
      <c r="P100" s="347">
        <v>0.3</v>
      </c>
      <c r="Q100" s="339"/>
      <c r="R100" s="347"/>
      <c r="S100" s="339" t="s">
        <v>173</v>
      </c>
      <c r="T100" s="347"/>
      <c r="U100" s="339"/>
      <c r="V100" s="339"/>
      <c r="W100" s="339"/>
      <c r="X100" s="348"/>
      <c r="Y100" s="347"/>
      <c r="Z100" s="349"/>
      <c r="AA100" s="339"/>
      <c r="AB100" s="339"/>
      <c r="AC100" s="339">
        <v>2500</v>
      </c>
      <c r="AD100" s="339" t="s">
        <v>168</v>
      </c>
      <c r="AE100" s="339"/>
      <c r="AF100" s="339"/>
      <c r="AG100" s="350"/>
      <c r="AH100" s="339"/>
      <c r="AI100" s="339"/>
      <c r="AJ100" s="339"/>
      <c r="AK100" s="351"/>
      <c r="AL100" s="351"/>
      <c r="AM100" s="351"/>
      <c r="AN100" s="351"/>
      <c r="AO100" s="351"/>
      <c r="AP100" s="351"/>
      <c r="AQ100" s="352"/>
      <c r="AR100" s="352"/>
      <c r="AS100" s="339"/>
      <c r="AT100" s="352"/>
      <c r="AU100" s="339"/>
    </row>
    <row r="101" spans="2:47" ht="35.1" hidden="1" customHeight="1" x14ac:dyDescent="0.25">
      <c r="B101" s="339">
        <v>100</v>
      </c>
      <c r="C101" s="340" t="s">
        <v>203</v>
      </c>
      <c r="D101" s="346"/>
      <c r="E101" s="346"/>
      <c r="F101" s="353" t="s">
        <v>1696</v>
      </c>
      <c r="G101" s="356" t="s">
        <v>3809</v>
      </c>
      <c r="H101" s="346" t="s">
        <v>45</v>
      </c>
      <c r="I101" s="357"/>
      <c r="J101" s="346"/>
      <c r="K101" s="339" t="s">
        <v>144</v>
      </c>
      <c r="L101" s="348" t="s">
        <v>3636</v>
      </c>
      <c r="M101" s="339" t="s">
        <v>155</v>
      </c>
      <c r="N101" s="339" t="s">
        <v>179</v>
      </c>
      <c r="O101" s="347"/>
      <c r="P101" s="347">
        <v>0.7</v>
      </c>
      <c r="Q101" s="339"/>
      <c r="R101" s="347"/>
      <c r="S101" s="339" t="s">
        <v>173</v>
      </c>
      <c r="T101" s="347"/>
      <c r="U101" s="339"/>
      <c r="V101" s="339"/>
      <c r="W101" s="339"/>
      <c r="X101" s="348"/>
      <c r="Y101" s="347"/>
      <c r="Z101" s="349"/>
      <c r="AA101" s="339"/>
      <c r="AB101" s="339"/>
      <c r="AC101" s="339">
        <v>2500</v>
      </c>
      <c r="AD101" s="339" t="s">
        <v>168</v>
      </c>
      <c r="AE101" s="339"/>
      <c r="AF101" s="339"/>
      <c r="AG101" s="350"/>
      <c r="AH101" s="339"/>
      <c r="AI101" s="339"/>
      <c r="AJ101" s="339"/>
      <c r="AK101" s="351"/>
      <c r="AL101" s="351"/>
      <c r="AM101" s="351"/>
      <c r="AN101" s="351"/>
      <c r="AO101" s="351"/>
      <c r="AP101" s="351"/>
      <c r="AQ101" s="352"/>
      <c r="AR101" s="352"/>
      <c r="AS101" s="339"/>
      <c r="AT101" s="352"/>
      <c r="AU101" s="339"/>
    </row>
    <row r="102" spans="2:47" ht="35.1" hidden="1" customHeight="1" x14ac:dyDescent="0.25">
      <c r="B102" s="339">
        <v>101</v>
      </c>
      <c r="C102" s="340" t="s">
        <v>203</v>
      </c>
      <c r="D102" s="346" t="s">
        <v>52</v>
      </c>
      <c r="E102" s="346"/>
      <c r="F102" s="355" t="s">
        <v>53</v>
      </c>
      <c r="G102" s="356" t="s">
        <v>3809</v>
      </c>
      <c r="H102" s="346" t="s">
        <v>45</v>
      </c>
      <c r="I102" s="357">
        <v>39848</v>
      </c>
      <c r="J102" s="346"/>
      <c r="K102" s="339" t="s">
        <v>144</v>
      </c>
      <c r="L102" s="348" t="s">
        <v>3636</v>
      </c>
      <c r="M102" s="339" t="s">
        <v>157</v>
      </c>
      <c r="N102" s="339" t="s">
        <v>179</v>
      </c>
      <c r="O102" s="347">
        <v>1.1000000000000001</v>
      </c>
      <c r="P102" s="347">
        <v>0.9</v>
      </c>
      <c r="Q102" s="339"/>
      <c r="R102" s="347"/>
      <c r="S102" s="339" t="s">
        <v>173</v>
      </c>
      <c r="T102" s="347"/>
      <c r="U102" s="339"/>
      <c r="V102" s="339"/>
      <c r="W102" s="339"/>
      <c r="X102" s="348">
        <f>V102+(W102*2)</f>
        <v>0</v>
      </c>
      <c r="Y102" s="347"/>
      <c r="Z102" s="349">
        <f>V102/3</f>
        <v>0</v>
      </c>
      <c r="AA102" s="339" t="s">
        <v>451</v>
      </c>
      <c r="AB102" s="339"/>
      <c r="AC102" s="339">
        <v>2500</v>
      </c>
      <c r="AD102" s="339" t="s">
        <v>168</v>
      </c>
      <c r="AE102" s="339"/>
      <c r="AF102" s="339"/>
      <c r="AG102" s="350"/>
      <c r="AH102" s="339"/>
      <c r="AI102" s="339"/>
      <c r="AJ102" s="339"/>
      <c r="AK102" s="351"/>
      <c r="AL102" s="351"/>
      <c r="AM102" s="351"/>
      <c r="AN102" s="351"/>
      <c r="AO102" s="351">
        <v>1600</v>
      </c>
      <c r="AP102" s="351">
        <v>620</v>
      </c>
      <c r="AQ102" s="352"/>
      <c r="AR102" s="352" t="e">
        <f>IF(#REF!="Ouvrage d'art","Sans objet","")</f>
        <v>#REF!</v>
      </c>
      <c r="AS102" s="339" t="s">
        <v>447</v>
      </c>
      <c r="AT102" s="352"/>
      <c r="AU102" s="339"/>
    </row>
    <row r="103" spans="2:47" ht="35.1" hidden="1" customHeight="1" x14ac:dyDescent="0.25">
      <c r="B103" s="339">
        <v>102</v>
      </c>
      <c r="C103" s="340" t="s">
        <v>203</v>
      </c>
      <c r="D103" s="355" t="s">
        <v>876</v>
      </c>
      <c r="E103" s="339"/>
      <c r="F103" s="355" t="s">
        <v>877</v>
      </c>
      <c r="G103" s="356" t="s">
        <v>3809</v>
      </c>
      <c r="H103" s="339" t="s">
        <v>871</v>
      </c>
      <c r="I103" s="360"/>
      <c r="J103" s="339"/>
      <c r="K103" s="339" t="s">
        <v>144</v>
      </c>
      <c r="L103" s="348" t="s">
        <v>3636</v>
      </c>
      <c r="M103" s="339" t="s">
        <v>154</v>
      </c>
      <c r="N103" s="339" t="s">
        <v>180</v>
      </c>
      <c r="O103" s="347">
        <v>1.4</v>
      </c>
      <c r="P103" s="347">
        <v>0.9</v>
      </c>
      <c r="Q103" s="339" t="s">
        <v>774</v>
      </c>
      <c r="R103" s="347">
        <v>1.4</v>
      </c>
      <c r="S103" s="339" t="s">
        <v>172</v>
      </c>
      <c r="T103" s="347">
        <v>1</v>
      </c>
      <c r="U103" s="339"/>
      <c r="V103" s="339">
        <v>51</v>
      </c>
      <c r="W103" s="339"/>
      <c r="X103" s="348">
        <f>V103+(W103*2)</f>
        <v>51</v>
      </c>
      <c r="Y103" s="347"/>
      <c r="Z103" s="349">
        <f>V103/3</f>
        <v>17</v>
      </c>
      <c r="AA103" s="339"/>
      <c r="AB103" s="339"/>
      <c r="AC103" s="339"/>
      <c r="AD103" s="339"/>
      <c r="AE103" s="339"/>
      <c r="AF103" s="339"/>
      <c r="AG103" s="350"/>
      <c r="AH103" s="339"/>
      <c r="AI103" s="339"/>
      <c r="AJ103" s="339"/>
      <c r="AK103" s="350"/>
      <c r="AL103" s="350"/>
      <c r="AM103" s="350"/>
      <c r="AN103" s="350"/>
      <c r="AO103" s="350"/>
      <c r="AP103" s="350"/>
      <c r="AQ103" s="352">
        <f>O103</f>
        <v>1.4</v>
      </c>
      <c r="AR103" s="352"/>
      <c r="AS103" s="339"/>
      <c r="AT103" s="339"/>
      <c r="AU103" s="339" t="s">
        <v>70</v>
      </c>
    </row>
    <row r="104" spans="2:47" ht="35.1" hidden="1" customHeight="1" x14ac:dyDescent="0.25">
      <c r="B104" s="339">
        <v>103</v>
      </c>
      <c r="C104" s="340"/>
      <c r="D104" s="372"/>
      <c r="E104" s="339"/>
      <c r="F104" s="372" t="s">
        <v>3700</v>
      </c>
      <c r="G104" s="356" t="s">
        <v>3809</v>
      </c>
      <c r="H104" s="339" t="s">
        <v>871</v>
      </c>
      <c r="I104" s="360"/>
      <c r="J104" s="339"/>
      <c r="K104" s="339" t="s">
        <v>144</v>
      </c>
      <c r="L104" s="348" t="s">
        <v>3636</v>
      </c>
      <c r="M104" s="339" t="s">
        <v>154</v>
      </c>
      <c r="N104" s="339" t="s">
        <v>180</v>
      </c>
      <c r="O104" s="347">
        <v>1.5</v>
      </c>
      <c r="P104" s="347">
        <v>1.3</v>
      </c>
      <c r="Q104" s="339" t="s">
        <v>775</v>
      </c>
      <c r="R104" s="347">
        <v>1.3</v>
      </c>
      <c r="S104" s="339" t="s">
        <v>172</v>
      </c>
      <c r="T104" s="347">
        <v>0.9</v>
      </c>
      <c r="U104" s="339"/>
      <c r="V104" s="339"/>
      <c r="W104" s="339"/>
      <c r="X104" s="348"/>
      <c r="Y104" s="347"/>
      <c r="Z104" s="349"/>
      <c r="AA104" s="339"/>
      <c r="AB104" s="339"/>
      <c r="AC104" s="339"/>
      <c r="AD104" s="339"/>
      <c r="AE104" s="339"/>
      <c r="AF104" s="339"/>
      <c r="AG104" s="350"/>
      <c r="AH104" s="339"/>
      <c r="AI104" s="339"/>
      <c r="AJ104" s="339"/>
      <c r="AK104" s="350"/>
      <c r="AL104" s="350"/>
      <c r="AM104" s="350"/>
      <c r="AN104" s="350"/>
      <c r="AO104" s="350"/>
      <c r="AP104" s="350"/>
      <c r="AQ104" s="352"/>
      <c r="AR104" s="352"/>
      <c r="AS104" s="339"/>
      <c r="AT104" s="339"/>
      <c r="AU104" s="339"/>
    </row>
    <row r="105" spans="2:47" ht="35.1" hidden="1" customHeight="1" x14ac:dyDescent="0.25">
      <c r="B105" s="339">
        <v>104</v>
      </c>
      <c r="C105" s="340"/>
      <c r="D105" s="372"/>
      <c r="E105" s="339"/>
      <c r="F105" s="372" t="s">
        <v>3712</v>
      </c>
      <c r="G105" s="356" t="s">
        <v>3809</v>
      </c>
      <c r="H105" s="339" t="s">
        <v>871</v>
      </c>
      <c r="I105" s="360"/>
      <c r="J105" s="339"/>
      <c r="K105" s="339" t="s">
        <v>144</v>
      </c>
      <c r="L105" s="348" t="s">
        <v>3636</v>
      </c>
      <c r="M105" s="339" t="s">
        <v>154</v>
      </c>
      <c r="N105" s="339" t="s">
        <v>181</v>
      </c>
      <c r="O105" s="347">
        <v>1.8</v>
      </c>
      <c r="P105" s="347">
        <v>1.3</v>
      </c>
      <c r="Q105" s="339" t="s">
        <v>775</v>
      </c>
      <c r="R105" s="347">
        <v>1.3</v>
      </c>
      <c r="S105" s="339" t="s">
        <v>172</v>
      </c>
      <c r="T105" s="347">
        <v>0.9</v>
      </c>
      <c r="U105" s="339"/>
      <c r="V105" s="339"/>
      <c r="W105" s="339"/>
      <c r="X105" s="348"/>
      <c r="Y105" s="347"/>
      <c r="Z105" s="349"/>
      <c r="AA105" s="339"/>
      <c r="AB105" s="339"/>
      <c r="AC105" s="339"/>
      <c r="AD105" s="339"/>
      <c r="AE105" s="339"/>
      <c r="AF105" s="339"/>
      <c r="AG105" s="350"/>
      <c r="AH105" s="339"/>
      <c r="AI105" s="339"/>
      <c r="AJ105" s="339"/>
      <c r="AK105" s="350"/>
      <c r="AL105" s="350"/>
      <c r="AM105" s="350"/>
      <c r="AN105" s="350"/>
      <c r="AO105" s="350"/>
      <c r="AP105" s="350"/>
      <c r="AQ105" s="352"/>
      <c r="AR105" s="352"/>
      <c r="AS105" s="339"/>
      <c r="AT105" s="339"/>
      <c r="AU105" s="339"/>
    </row>
    <row r="106" spans="2:47" ht="35.1" hidden="1" customHeight="1" x14ac:dyDescent="0.25">
      <c r="B106" s="339">
        <v>105</v>
      </c>
      <c r="C106" s="340"/>
      <c r="D106" s="372"/>
      <c r="E106" s="339"/>
      <c r="F106" s="372" t="s">
        <v>3701</v>
      </c>
      <c r="G106" s="356" t="s">
        <v>3809</v>
      </c>
      <c r="H106" s="339" t="s">
        <v>871</v>
      </c>
      <c r="I106" s="360"/>
      <c r="J106" s="339"/>
      <c r="K106" s="339" t="s">
        <v>144</v>
      </c>
      <c r="L106" s="348" t="s">
        <v>3636</v>
      </c>
      <c r="M106" s="339" t="s">
        <v>154</v>
      </c>
      <c r="N106" s="339" t="s">
        <v>177</v>
      </c>
      <c r="O106" s="347">
        <v>0.8</v>
      </c>
      <c r="P106" s="347">
        <v>0.7</v>
      </c>
      <c r="Q106" s="339" t="s">
        <v>775</v>
      </c>
      <c r="R106" s="347">
        <v>1.2</v>
      </c>
      <c r="S106" s="339" t="s">
        <v>173</v>
      </c>
      <c r="T106" s="347">
        <v>1.1000000000000001</v>
      </c>
      <c r="U106" s="339"/>
      <c r="V106" s="339"/>
      <c r="W106" s="339"/>
      <c r="X106" s="348"/>
      <c r="Y106" s="347"/>
      <c r="Z106" s="349"/>
      <c r="AA106" s="339"/>
      <c r="AB106" s="339"/>
      <c r="AC106" s="339"/>
      <c r="AD106" s="339"/>
      <c r="AE106" s="339"/>
      <c r="AF106" s="339"/>
      <c r="AG106" s="350"/>
      <c r="AH106" s="339"/>
      <c r="AI106" s="339"/>
      <c r="AJ106" s="339"/>
      <c r="AK106" s="350"/>
      <c r="AL106" s="350"/>
      <c r="AM106" s="350"/>
      <c r="AN106" s="350"/>
      <c r="AO106" s="350"/>
      <c r="AP106" s="350"/>
      <c r="AQ106" s="352"/>
      <c r="AR106" s="352"/>
      <c r="AS106" s="339"/>
      <c r="AT106" s="339"/>
      <c r="AU106" s="339"/>
    </row>
    <row r="107" spans="2:47" ht="35.1" hidden="1" customHeight="1" x14ac:dyDescent="0.25">
      <c r="B107" s="339">
        <v>106</v>
      </c>
      <c r="C107" s="340"/>
      <c r="D107" s="372"/>
      <c r="E107" s="339"/>
      <c r="F107" s="372" t="s">
        <v>3702</v>
      </c>
      <c r="G107" s="356" t="s">
        <v>3809</v>
      </c>
      <c r="H107" s="339" t="s">
        <v>871</v>
      </c>
      <c r="I107" s="360"/>
      <c r="J107" s="339"/>
      <c r="K107" s="339" t="s">
        <v>144</v>
      </c>
      <c r="L107" s="348" t="s">
        <v>3636</v>
      </c>
      <c r="M107" s="339" t="s">
        <v>154</v>
      </c>
      <c r="N107" s="339" t="s">
        <v>180</v>
      </c>
      <c r="O107" s="347">
        <v>1.5</v>
      </c>
      <c r="P107" s="347">
        <v>1.1000000000000001</v>
      </c>
      <c r="Q107" s="339" t="s">
        <v>774</v>
      </c>
      <c r="R107" s="347">
        <v>1.4</v>
      </c>
      <c r="S107" s="339" t="s">
        <v>173</v>
      </c>
      <c r="T107" s="347">
        <v>1.2</v>
      </c>
      <c r="U107" s="339"/>
      <c r="V107" s="339"/>
      <c r="W107" s="339"/>
      <c r="X107" s="348"/>
      <c r="Y107" s="347"/>
      <c r="Z107" s="349"/>
      <c r="AA107" s="339"/>
      <c r="AB107" s="339"/>
      <c r="AC107" s="339"/>
      <c r="AD107" s="339"/>
      <c r="AE107" s="339"/>
      <c r="AF107" s="339"/>
      <c r="AG107" s="350"/>
      <c r="AH107" s="339"/>
      <c r="AI107" s="339"/>
      <c r="AJ107" s="339"/>
      <c r="AK107" s="350"/>
      <c r="AL107" s="350"/>
      <c r="AM107" s="350"/>
      <c r="AN107" s="350"/>
      <c r="AO107" s="350"/>
      <c r="AP107" s="350"/>
      <c r="AQ107" s="352"/>
      <c r="AR107" s="352"/>
      <c r="AS107" s="339"/>
      <c r="AT107" s="339"/>
      <c r="AU107" s="339"/>
    </row>
    <row r="108" spans="2:47" ht="35.1" hidden="1" customHeight="1" x14ac:dyDescent="0.25">
      <c r="B108" s="339">
        <v>107</v>
      </c>
      <c r="C108" s="340"/>
      <c r="D108" s="372"/>
      <c r="E108" s="339"/>
      <c r="F108" s="372" t="s">
        <v>3705</v>
      </c>
      <c r="G108" s="356" t="s">
        <v>3809</v>
      </c>
      <c r="H108" s="339" t="s">
        <v>871</v>
      </c>
      <c r="I108" s="360"/>
      <c r="J108" s="339"/>
      <c r="K108" s="339" t="s">
        <v>144</v>
      </c>
      <c r="L108" s="348" t="s">
        <v>3636</v>
      </c>
      <c r="M108" s="339" t="s">
        <v>154</v>
      </c>
      <c r="N108" s="339" t="s">
        <v>180</v>
      </c>
      <c r="O108" s="347">
        <v>1.4</v>
      </c>
      <c r="P108" s="347">
        <v>1.1000000000000001</v>
      </c>
      <c r="Q108" s="339" t="s">
        <v>795</v>
      </c>
      <c r="R108" s="347">
        <v>1.9</v>
      </c>
      <c r="S108" s="339" t="s">
        <v>173</v>
      </c>
      <c r="T108" s="347"/>
      <c r="U108" s="339"/>
      <c r="V108" s="339"/>
      <c r="W108" s="339"/>
      <c r="X108" s="348"/>
      <c r="Y108" s="347"/>
      <c r="Z108" s="349"/>
      <c r="AA108" s="339"/>
      <c r="AB108" s="339"/>
      <c r="AC108" s="339"/>
      <c r="AD108" s="339"/>
      <c r="AE108" s="339"/>
      <c r="AF108" s="339"/>
      <c r="AG108" s="350"/>
      <c r="AH108" s="339"/>
      <c r="AI108" s="339"/>
      <c r="AJ108" s="339"/>
      <c r="AK108" s="350"/>
      <c r="AL108" s="350"/>
      <c r="AM108" s="350"/>
      <c r="AN108" s="350"/>
      <c r="AO108" s="350"/>
      <c r="AP108" s="350"/>
      <c r="AQ108" s="352"/>
      <c r="AR108" s="352"/>
      <c r="AS108" s="339"/>
      <c r="AT108" s="339"/>
      <c r="AU108" s="339"/>
    </row>
    <row r="109" spans="2:47" ht="35.1" hidden="1" customHeight="1" x14ac:dyDescent="0.25">
      <c r="B109" s="339">
        <v>108</v>
      </c>
      <c r="C109" s="340"/>
      <c r="D109" s="372"/>
      <c r="E109" s="339"/>
      <c r="F109" s="372" t="s">
        <v>3703</v>
      </c>
      <c r="G109" s="356" t="s">
        <v>3809</v>
      </c>
      <c r="H109" s="339" t="s">
        <v>871</v>
      </c>
      <c r="I109" s="360"/>
      <c r="J109" s="339"/>
      <c r="K109" s="339" t="s">
        <v>144</v>
      </c>
      <c r="L109" s="348" t="s">
        <v>3636</v>
      </c>
      <c r="M109" s="339" t="s">
        <v>154</v>
      </c>
      <c r="N109" s="339" t="s">
        <v>179</v>
      </c>
      <c r="O109" s="347">
        <v>1.3</v>
      </c>
      <c r="P109" s="347">
        <v>1.2</v>
      </c>
      <c r="Q109" s="339" t="s">
        <v>795</v>
      </c>
      <c r="R109" s="347">
        <v>2</v>
      </c>
      <c r="S109" s="339" t="s">
        <v>172</v>
      </c>
      <c r="T109" s="347"/>
      <c r="U109" s="339"/>
      <c r="V109" s="339"/>
      <c r="W109" s="339"/>
      <c r="X109" s="348"/>
      <c r="Y109" s="347"/>
      <c r="Z109" s="349"/>
      <c r="AA109" s="339"/>
      <c r="AB109" s="339"/>
      <c r="AC109" s="339"/>
      <c r="AD109" s="339"/>
      <c r="AE109" s="339"/>
      <c r="AF109" s="339"/>
      <c r="AG109" s="350"/>
      <c r="AH109" s="339"/>
      <c r="AI109" s="339"/>
      <c r="AJ109" s="339"/>
      <c r="AK109" s="350"/>
      <c r="AL109" s="350"/>
      <c r="AM109" s="350"/>
      <c r="AN109" s="350"/>
      <c r="AO109" s="350"/>
      <c r="AP109" s="350"/>
      <c r="AQ109" s="352"/>
      <c r="AR109" s="352"/>
      <c r="AS109" s="339"/>
      <c r="AT109" s="339"/>
      <c r="AU109" s="339"/>
    </row>
    <row r="110" spans="2:47" ht="35.1" hidden="1" customHeight="1" x14ac:dyDescent="0.25">
      <c r="B110" s="339">
        <v>109</v>
      </c>
      <c r="C110" s="340"/>
      <c r="D110" s="372"/>
      <c r="E110" s="339"/>
      <c r="F110" s="372" t="s">
        <v>3704</v>
      </c>
      <c r="G110" s="356" t="s">
        <v>3809</v>
      </c>
      <c r="H110" s="339" t="s">
        <v>871</v>
      </c>
      <c r="I110" s="360"/>
      <c r="J110" s="339"/>
      <c r="K110" s="339" t="s">
        <v>144</v>
      </c>
      <c r="L110" s="348" t="s">
        <v>3636</v>
      </c>
      <c r="M110" s="339" t="s">
        <v>154</v>
      </c>
      <c r="N110" s="339" t="s">
        <v>179</v>
      </c>
      <c r="O110" s="347">
        <v>1.3</v>
      </c>
      <c r="P110" s="347">
        <v>1.2</v>
      </c>
      <c r="Q110" s="339" t="s">
        <v>795</v>
      </c>
      <c r="R110" s="347">
        <v>2</v>
      </c>
      <c r="S110" s="339" t="s">
        <v>172</v>
      </c>
      <c r="T110" s="347"/>
      <c r="U110" s="339"/>
      <c r="V110" s="339"/>
      <c r="W110" s="339"/>
      <c r="X110" s="348"/>
      <c r="Y110" s="347"/>
      <c r="Z110" s="349"/>
      <c r="AA110" s="339"/>
      <c r="AB110" s="339"/>
      <c r="AC110" s="339"/>
      <c r="AD110" s="339"/>
      <c r="AE110" s="339"/>
      <c r="AF110" s="339"/>
      <c r="AG110" s="350"/>
      <c r="AH110" s="339"/>
      <c r="AI110" s="339"/>
      <c r="AJ110" s="339"/>
      <c r="AK110" s="350"/>
      <c r="AL110" s="350"/>
      <c r="AM110" s="350"/>
      <c r="AN110" s="350"/>
      <c r="AO110" s="350"/>
      <c r="AP110" s="350"/>
      <c r="AQ110" s="352"/>
      <c r="AR110" s="352"/>
      <c r="AS110" s="339"/>
      <c r="AT110" s="339"/>
      <c r="AU110" s="339"/>
    </row>
    <row r="111" spans="2:47" ht="35.1" hidden="1" customHeight="1" x14ac:dyDescent="0.25">
      <c r="B111" s="339">
        <v>110</v>
      </c>
      <c r="C111" s="340" t="s">
        <v>203</v>
      </c>
      <c r="D111" s="355" t="s">
        <v>875</v>
      </c>
      <c r="E111" s="339"/>
      <c r="F111" s="355" t="s">
        <v>2933</v>
      </c>
      <c r="G111" s="356" t="s">
        <v>3809</v>
      </c>
      <c r="H111" s="339" t="s">
        <v>871</v>
      </c>
      <c r="I111" s="360"/>
      <c r="J111" s="339"/>
      <c r="K111" s="339" t="s">
        <v>144</v>
      </c>
      <c r="L111" s="348" t="s">
        <v>3636</v>
      </c>
      <c r="M111" s="339" t="s">
        <v>155</v>
      </c>
      <c r="N111" s="339" t="s">
        <v>179</v>
      </c>
      <c r="O111" s="347">
        <v>1.3</v>
      </c>
      <c r="P111" s="347">
        <v>0.9</v>
      </c>
      <c r="Q111" s="339" t="s">
        <v>795</v>
      </c>
      <c r="R111" s="347">
        <v>2.1</v>
      </c>
      <c r="S111" s="339" t="s">
        <v>173</v>
      </c>
      <c r="T111" s="347">
        <v>1.3</v>
      </c>
      <c r="U111" s="339"/>
      <c r="V111" s="339">
        <v>85.33</v>
      </c>
      <c r="W111" s="339"/>
      <c r="X111" s="348">
        <f>V111+(W111*2)</f>
        <v>85.33</v>
      </c>
      <c r="Y111" s="347"/>
      <c r="Z111" s="349">
        <f>V111/3</f>
        <v>28.443333333333332</v>
      </c>
      <c r="AA111" s="339"/>
      <c r="AB111" s="339"/>
      <c r="AC111" s="339"/>
      <c r="AD111" s="339"/>
      <c r="AE111" s="339"/>
      <c r="AF111" s="339"/>
      <c r="AG111" s="350"/>
      <c r="AH111" s="339"/>
      <c r="AI111" s="339"/>
      <c r="AJ111" s="339"/>
      <c r="AK111" s="350"/>
      <c r="AL111" s="350"/>
      <c r="AM111" s="350"/>
      <c r="AN111" s="350"/>
      <c r="AO111" s="350"/>
      <c r="AP111" s="350"/>
      <c r="AQ111" s="352">
        <f>O111</f>
        <v>1.3</v>
      </c>
      <c r="AR111" s="352"/>
      <c r="AS111" s="339"/>
      <c r="AT111" s="339"/>
      <c r="AU111" s="339" t="s">
        <v>70</v>
      </c>
    </row>
    <row r="112" spans="2:47" ht="35.1" hidden="1" customHeight="1" x14ac:dyDescent="0.25">
      <c r="B112" s="339">
        <v>111</v>
      </c>
      <c r="C112" s="340"/>
      <c r="D112" s="372"/>
      <c r="E112" s="339"/>
      <c r="F112" s="372" t="s">
        <v>3710</v>
      </c>
      <c r="G112" s="356" t="s">
        <v>3809</v>
      </c>
      <c r="H112" s="339" t="s">
        <v>871</v>
      </c>
      <c r="I112" s="360"/>
      <c r="J112" s="339"/>
      <c r="K112" s="339" t="s">
        <v>144</v>
      </c>
      <c r="L112" s="348" t="s">
        <v>3636</v>
      </c>
      <c r="M112" s="339" t="s">
        <v>155</v>
      </c>
      <c r="N112" s="339" t="s">
        <v>181</v>
      </c>
      <c r="O112" s="347">
        <v>2</v>
      </c>
      <c r="P112" s="347">
        <v>0.9</v>
      </c>
      <c r="Q112" s="339" t="s">
        <v>795</v>
      </c>
      <c r="R112" s="347">
        <v>2.1</v>
      </c>
      <c r="S112" s="339" t="s">
        <v>173</v>
      </c>
      <c r="T112" s="347">
        <v>1.3</v>
      </c>
      <c r="U112" s="339"/>
      <c r="V112" s="339"/>
      <c r="W112" s="339"/>
      <c r="X112" s="348"/>
      <c r="Y112" s="347"/>
      <c r="Z112" s="349"/>
      <c r="AA112" s="339"/>
      <c r="AB112" s="339"/>
      <c r="AC112" s="339"/>
      <c r="AD112" s="339"/>
      <c r="AE112" s="339"/>
      <c r="AF112" s="339"/>
      <c r="AG112" s="350"/>
      <c r="AH112" s="339"/>
      <c r="AI112" s="339"/>
      <c r="AJ112" s="339"/>
      <c r="AK112" s="350"/>
      <c r="AL112" s="350"/>
      <c r="AM112" s="350"/>
      <c r="AN112" s="350"/>
      <c r="AO112" s="350"/>
      <c r="AP112" s="350"/>
      <c r="AQ112" s="352"/>
      <c r="AR112" s="352"/>
      <c r="AS112" s="339"/>
      <c r="AT112" s="339"/>
      <c r="AU112" s="339"/>
    </row>
    <row r="113" spans="2:47" ht="35.1" hidden="1" customHeight="1" x14ac:dyDescent="0.25">
      <c r="B113" s="339">
        <v>112</v>
      </c>
      <c r="C113" s="340"/>
      <c r="D113" s="372"/>
      <c r="E113" s="339"/>
      <c r="F113" s="372" t="s">
        <v>3706</v>
      </c>
      <c r="G113" s="356" t="s">
        <v>3809</v>
      </c>
      <c r="H113" s="339" t="s">
        <v>871</v>
      </c>
      <c r="I113" s="360"/>
      <c r="J113" s="339"/>
      <c r="K113" s="339" t="s">
        <v>144</v>
      </c>
      <c r="L113" s="348" t="s">
        <v>3636</v>
      </c>
      <c r="M113" s="339" t="s">
        <v>155</v>
      </c>
      <c r="N113" s="339" t="s">
        <v>179</v>
      </c>
      <c r="O113" s="347">
        <v>1.3</v>
      </c>
      <c r="P113" s="347">
        <v>0.7</v>
      </c>
      <c r="Q113" s="339" t="s">
        <v>802</v>
      </c>
      <c r="R113" s="347">
        <v>3</v>
      </c>
      <c r="S113" s="339" t="s">
        <v>173</v>
      </c>
      <c r="T113" s="347">
        <v>1.3</v>
      </c>
      <c r="U113" s="339"/>
      <c r="V113" s="339"/>
      <c r="W113" s="339"/>
      <c r="X113" s="348"/>
      <c r="Y113" s="347"/>
      <c r="Z113" s="349"/>
      <c r="AA113" s="339"/>
      <c r="AB113" s="339"/>
      <c r="AC113" s="339"/>
      <c r="AD113" s="339"/>
      <c r="AE113" s="339"/>
      <c r="AF113" s="339"/>
      <c r="AG113" s="350"/>
      <c r="AH113" s="339"/>
      <c r="AI113" s="339"/>
      <c r="AJ113" s="339"/>
      <c r="AK113" s="350"/>
      <c r="AL113" s="350"/>
      <c r="AM113" s="350"/>
      <c r="AN113" s="350"/>
      <c r="AO113" s="350"/>
      <c r="AP113" s="350"/>
      <c r="AQ113" s="352"/>
      <c r="AR113" s="352"/>
      <c r="AS113" s="339"/>
      <c r="AT113" s="339"/>
      <c r="AU113" s="339"/>
    </row>
    <row r="114" spans="2:47" ht="35.1" hidden="1" customHeight="1" x14ac:dyDescent="0.25">
      <c r="B114" s="339">
        <v>113</v>
      </c>
      <c r="C114" s="340"/>
      <c r="D114" s="372"/>
      <c r="E114" s="339"/>
      <c r="F114" s="372" t="s">
        <v>3707</v>
      </c>
      <c r="G114" s="356" t="s">
        <v>3809</v>
      </c>
      <c r="H114" s="339" t="s">
        <v>871</v>
      </c>
      <c r="I114" s="360"/>
      <c r="J114" s="339"/>
      <c r="K114" s="339" t="s">
        <v>144</v>
      </c>
      <c r="L114" s="348" t="s">
        <v>3636</v>
      </c>
      <c r="M114" s="339" t="s">
        <v>156</v>
      </c>
      <c r="N114" s="339" t="s">
        <v>180</v>
      </c>
      <c r="O114" s="347">
        <v>1.5</v>
      </c>
      <c r="P114" s="347">
        <v>0.9</v>
      </c>
      <c r="Q114" s="339" t="s">
        <v>776</v>
      </c>
      <c r="R114" s="347">
        <v>2.2999999999999998</v>
      </c>
      <c r="S114" s="339" t="s">
        <v>172</v>
      </c>
      <c r="T114" s="347">
        <v>1</v>
      </c>
      <c r="U114" s="339"/>
      <c r="V114" s="339"/>
      <c r="W114" s="339"/>
      <c r="X114" s="348"/>
      <c r="Y114" s="347"/>
      <c r="Z114" s="349"/>
      <c r="AA114" s="339"/>
      <c r="AB114" s="339"/>
      <c r="AC114" s="339"/>
      <c r="AD114" s="339"/>
      <c r="AE114" s="339"/>
      <c r="AF114" s="339"/>
      <c r="AG114" s="350"/>
      <c r="AH114" s="339"/>
      <c r="AI114" s="339"/>
      <c r="AJ114" s="339"/>
      <c r="AK114" s="350"/>
      <c r="AL114" s="350"/>
      <c r="AM114" s="350"/>
      <c r="AN114" s="350"/>
      <c r="AO114" s="350"/>
      <c r="AP114" s="350"/>
      <c r="AQ114" s="352"/>
      <c r="AR114" s="352"/>
      <c r="AS114" s="339"/>
      <c r="AT114" s="339"/>
      <c r="AU114" s="339"/>
    </row>
    <row r="115" spans="2:47" ht="35.1" hidden="1" customHeight="1" x14ac:dyDescent="0.25">
      <c r="B115" s="339">
        <v>114</v>
      </c>
      <c r="C115" s="340"/>
      <c r="D115" s="372"/>
      <c r="E115" s="339"/>
      <c r="F115" s="372" t="s">
        <v>3708</v>
      </c>
      <c r="G115" s="356" t="s">
        <v>3809</v>
      </c>
      <c r="H115" s="339" t="s">
        <v>871</v>
      </c>
      <c r="I115" s="360"/>
      <c r="J115" s="339"/>
      <c r="K115" s="339" t="s">
        <v>144</v>
      </c>
      <c r="L115" s="348" t="s">
        <v>3636</v>
      </c>
      <c r="M115" s="339" t="s">
        <v>156</v>
      </c>
      <c r="N115" s="339" t="s">
        <v>180</v>
      </c>
      <c r="O115" s="347">
        <v>1.7</v>
      </c>
      <c r="P115" s="347">
        <v>1</v>
      </c>
      <c r="Q115" s="339" t="s">
        <v>795</v>
      </c>
      <c r="R115" s="347">
        <v>2.1</v>
      </c>
      <c r="S115" s="339" t="s">
        <v>172</v>
      </c>
      <c r="T115" s="347">
        <v>1</v>
      </c>
      <c r="U115" s="339"/>
      <c r="V115" s="339"/>
      <c r="W115" s="339"/>
      <c r="X115" s="348"/>
      <c r="Y115" s="347"/>
      <c r="Z115" s="349"/>
      <c r="AA115" s="339"/>
      <c r="AB115" s="339"/>
      <c r="AC115" s="339"/>
      <c r="AD115" s="339"/>
      <c r="AE115" s="339"/>
      <c r="AF115" s="339"/>
      <c r="AG115" s="350"/>
      <c r="AH115" s="339"/>
      <c r="AI115" s="339"/>
      <c r="AJ115" s="339"/>
      <c r="AK115" s="350"/>
      <c r="AL115" s="350"/>
      <c r="AM115" s="350"/>
      <c r="AN115" s="350"/>
      <c r="AO115" s="350"/>
      <c r="AP115" s="350"/>
      <c r="AQ115" s="352"/>
      <c r="AR115" s="352"/>
      <c r="AS115" s="339"/>
      <c r="AT115" s="339"/>
      <c r="AU115" s="339"/>
    </row>
    <row r="116" spans="2:47" ht="35.1" hidden="1" customHeight="1" x14ac:dyDescent="0.25">
      <c r="B116" s="339">
        <v>115</v>
      </c>
      <c r="C116" s="340"/>
      <c r="D116" s="372"/>
      <c r="E116" s="339"/>
      <c r="F116" s="372" t="s">
        <v>3713</v>
      </c>
      <c r="G116" s="356" t="s">
        <v>3809</v>
      </c>
      <c r="H116" s="339" t="s">
        <v>871</v>
      </c>
      <c r="I116" s="360"/>
      <c r="J116" s="339"/>
      <c r="K116" s="339" t="s">
        <v>144</v>
      </c>
      <c r="L116" s="348" t="s">
        <v>3636</v>
      </c>
      <c r="M116" s="339" t="s">
        <v>156</v>
      </c>
      <c r="N116" s="339" t="s">
        <v>182</v>
      </c>
      <c r="O116" s="347">
        <v>2.2999999999999998</v>
      </c>
      <c r="P116" s="347">
        <v>1</v>
      </c>
      <c r="Q116" s="339" t="s">
        <v>795</v>
      </c>
      <c r="R116" s="347">
        <v>2.1</v>
      </c>
      <c r="S116" s="339" t="s">
        <v>172</v>
      </c>
      <c r="T116" s="347">
        <v>1</v>
      </c>
      <c r="U116" s="339"/>
      <c r="V116" s="339"/>
      <c r="W116" s="339"/>
      <c r="X116" s="348"/>
      <c r="Y116" s="347"/>
      <c r="Z116" s="349"/>
      <c r="AA116" s="339"/>
      <c r="AB116" s="339"/>
      <c r="AC116" s="339"/>
      <c r="AD116" s="339"/>
      <c r="AE116" s="339"/>
      <c r="AF116" s="339"/>
      <c r="AG116" s="350"/>
      <c r="AH116" s="339"/>
      <c r="AI116" s="339"/>
      <c r="AJ116" s="339"/>
      <c r="AK116" s="350"/>
      <c r="AL116" s="350"/>
      <c r="AM116" s="350"/>
      <c r="AN116" s="350"/>
      <c r="AO116" s="350"/>
      <c r="AP116" s="350"/>
      <c r="AQ116" s="352"/>
      <c r="AR116" s="352"/>
      <c r="AS116" s="339"/>
      <c r="AT116" s="339"/>
      <c r="AU116" s="339"/>
    </row>
    <row r="117" spans="2:47" ht="35.1" hidden="1" customHeight="1" x14ac:dyDescent="0.25">
      <c r="B117" s="339">
        <v>116</v>
      </c>
      <c r="C117" s="340"/>
      <c r="D117" s="372"/>
      <c r="E117" s="339"/>
      <c r="F117" s="372" t="s">
        <v>3709</v>
      </c>
      <c r="G117" s="356" t="s">
        <v>3809</v>
      </c>
      <c r="H117" s="339" t="s">
        <v>871</v>
      </c>
      <c r="I117" s="360"/>
      <c r="J117" s="339"/>
      <c r="K117" s="339" t="s">
        <v>144</v>
      </c>
      <c r="L117" s="348" t="s">
        <v>3636</v>
      </c>
      <c r="M117" s="339" t="s">
        <v>156</v>
      </c>
      <c r="N117" s="339" t="s">
        <v>181</v>
      </c>
      <c r="O117" s="347">
        <v>2.1</v>
      </c>
      <c r="P117" s="347">
        <v>1</v>
      </c>
      <c r="Q117" s="339" t="s">
        <v>776</v>
      </c>
      <c r="R117" s="347">
        <v>2.5</v>
      </c>
      <c r="S117" s="339" t="s">
        <v>172</v>
      </c>
      <c r="T117" s="347">
        <v>1</v>
      </c>
      <c r="U117" s="339"/>
      <c r="V117" s="339"/>
      <c r="W117" s="339"/>
      <c r="X117" s="348"/>
      <c r="Y117" s="347"/>
      <c r="Z117" s="349"/>
      <c r="AA117" s="339"/>
      <c r="AB117" s="339"/>
      <c r="AC117" s="339"/>
      <c r="AD117" s="339"/>
      <c r="AE117" s="339"/>
      <c r="AF117" s="339"/>
      <c r="AG117" s="350"/>
      <c r="AH117" s="339"/>
      <c r="AI117" s="339"/>
      <c r="AJ117" s="339"/>
      <c r="AK117" s="350"/>
      <c r="AL117" s="350"/>
      <c r="AM117" s="350"/>
      <c r="AN117" s="350"/>
      <c r="AO117" s="350"/>
      <c r="AP117" s="350"/>
      <c r="AQ117" s="352"/>
      <c r="AR117" s="352"/>
      <c r="AS117" s="339"/>
      <c r="AT117" s="339"/>
      <c r="AU117" s="339"/>
    </row>
    <row r="118" spans="2:47" ht="35.1" hidden="1" customHeight="1" x14ac:dyDescent="0.25">
      <c r="B118" s="339">
        <v>117</v>
      </c>
      <c r="C118" s="340"/>
      <c r="D118" s="372"/>
      <c r="E118" s="339"/>
      <c r="F118" s="372" t="s">
        <v>3714</v>
      </c>
      <c r="G118" s="356" t="s">
        <v>3809</v>
      </c>
      <c r="H118" s="339" t="s">
        <v>871</v>
      </c>
      <c r="I118" s="360"/>
      <c r="J118" s="339"/>
      <c r="K118" s="339" t="s">
        <v>144</v>
      </c>
      <c r="L118" s="348" t="s">
        <v>3636</v>
      </c>
      <c r="M118" s="339" t="s">
        <v>157</v>
      </c>
      <c r="N118" s="339" t="s">
        <v>179</v>
      </c>
      <c r="O118" s="347">
        <v>1.3</v>
      </c>
      <c r="P118" s="347">
        <v>1.2</v>
      </c>
      <c r="Q118" s="339" t="s">
        <v>774</v>
      </c>
      <c r="R118" s="347">
        <v>1.5</v>
      </c>
      <c r="S118" s="339" t="s">
        <v>173</v>
      </c>
      <c r="T118" s="347">
        <v>1.3</v>
      </c>
      <c r="U118" s="339"/>
      <c r="V118" s="339"/>
      <c r="W118" s="339"/>
      <c r="X118" s="348"/>
      <c r="Y118" s="347"/>
      <c r="Z118" s="349"/>
      <c r="AA118" s="339"/>
      <c r="AB118" s="339"/>
      <c r="AC118" s="339"/>
      <c r="AD118" s="339"/>
      <c r="AE118" s="339"/>
      <c r="AF118" s="339"/>
      <c r="AG118" s="350"/>
      <c r="AH118" s="339"/>
      <c r="AI118" s="339"/>
      <c r="AJ118" s="339"/>
      <c r="AK118" s="350"/>
      <c r="AL118" s="350"/>
      <c r="AM118" s="350"/>
      <c r="AN118" s="350"/>
      <c r="AO118" s="350"/>
      <c r="AP118" s="350"/>
      <c r="AQ118" s="352"/>
      <c r="AR118" s="352"/>
      <c r="AS118" s="339"/>
      <c r="AT118" s="339"/>
      <c r="AU118" s="339"/>
    </row>
    <row r="119" spans="2:47" ht="35.1" hidden="1" customHeight="1" x14ac:dyDescent="0.25">
      <c r="B119" s="339">
        <v>118</v>
      </c>
      <c r="C119" s="340"/>
      <c r="D119" s="372"/>
      <c r="E119" s="339"/>
      <c r="F119" s="372" t="s">
        <v>3711</v>
      </c>
      <c r="G119" s="356" t="s">
        <v>3809</v>
      </c>
      <c r="H119" s="339" t="s">
        <v>871</v>
      </c>
      <c r="I119" s="360"/>
      <c r="J119" s="339"/>
      <c r="K119" s="339" t="s">
        <v>144</v>
      </c>
      <c r="L119" s="348" t="s">
        <v>3636</v>
      </c>
      <c r="M119" s="339" t="s">
        <v>157</v>
      </c>
      <c r="N119" s="339" t="s">
        <v>179</v>
      </c>
      <c r="O119" s="347">
        <v>1.3</v>
      </c>
      <c r="P119" s="347">
        <v>1.2</v>
      </c>
      <c r="Q119" s="339" t="s">
        <v>774</v>
      </c>
      <c r="R119" s="347">
        <v>1.5</v>
      </c>
      <c r="S119" s="339" t="s">
        <v>173</v>
      </c>
      <c r="T119" s="347">
        <v>1.1000000000000001</v>
      </c>
      <c r="U119" s="339"/>
      <c r="V119" s="339"/>
      <c r="W119" s="339"/>
      <c r="X119" s="348"/>
      <c r="Y119" s="347"/>
      <c r="Z119" s="349"/>
      <c r="AA119" s="339"/>
      <c r="AB119" s="339"/>
      <c r="AC119" s="339"/>
      <c r="AD119" s="339"/>
      <c r="AE119" s="339"/>
      <c r="AF119" s="339"/>
      <c r="AG119" s="350"/>
      <c r="AH119" s="339"/>
      <c r="AI119" s="339"/>
      <c r="AJ119" s="339"/>
      <c r="AK119" s="350"/>
      <c r="AL119" s="350"/>
      <c r="AM119" s="350"/>
      <c r="AN119" s="350"/>
      <c r="AO119" s="350"/>
      <c r="AP119" s="350"/>
      <c r="AQ119" s="352"/>
      <c r="AR119" s="352"/>
      <c r="AS119" s="339"/>
      <c r="AT119" s="339"/>
      <c r="AU119" s="339"/>
    </row>
    <row r="120" spans="2:47" ht="35.1" hidden="1" customHeight="1" x14ac:dyDescent="0.25">
      <c r="B120" s="339">
        <v>119</v>
      </c>
      <c r="C120" s="340" t="s">
        <v>203</v>
      </c>
      <c r="D120" s="339" t="s">
        <v>1182</v>
      </c>
      <c r="E120" s="339"/>
      <c r="F120" s="339" t="s">
        <v>463</v>
      </c>
      <c r="G120" s="356" t="s">
        <v>3809</v>
      </c>
      <c r="H120" s="346" t="s">
        <v>1609</v>
      </c>
      <c r="I120" s="360"/>
      <c r="J120" s="339"/>
      <c r="K120" s="339" t="s">
        <v>144</v>
      </c>
      <c r="L120" s="346" t="s">
        <v>3636</v>
      </c>
      <c r="M120" s="339" t="s">
        <v>154</v>
      </c>
      <c r="N120" s="339" t="s">
        <v>180</v>
      </c>
      <c r="O120" s="347">
        <v>1.7</v>
      </c>
      <c r="P120" s="347">
        <v>1.4</v>
      </c>
      <c r="Q120" s="339"/>
      <c r="R120" s="347"/>
      <c r="S120" s="339" t="s">
        <v>173</v>
      </c>
      <c r="T120" s="347"/>
      <c r="U120" s="339"/>
      <c r="V120" s="339"/>
      <c r="W120" s="339"/>
      <c r="X120" s="348">
        <f>V120+(W120*2)</f>
        <v>0</v>
      </c>
      <c r="Y120" s="347"/>
      <c r="Z120" s="349">
        <f t="shared" ref="Z120:Z126" si="3">V120/3</f>
        <v>0</v>
      </c>
      <c r="AA120" s="339" t="s">
        <v>451</v>
      </c>
      <c r="AB120" s="339"/>
      <c r="AC120" s="339"/>
      <c r="AD120" s="339"/>
      <c r="AE120" s="339"/>
      <c r="AF120" s="339"/>
      <c r="AG120" s="350"/>
      <c r="AH120" s="339"/>
      <c r="AI120" s="339"/>
      <c r="AJ120" s="339"/>
      <c r="AK120" s="350"/>
      <c r="AL120" s="350"/>
      <c r="AM120" s="350"/>
      <c r="AN120" s="350"/>
      <c r="AO120" s="350"/>
      <c r="AP120" s="350"/>
      <c r="AQ120" s="352">
        <f>O120</f>
        <v>1.7</v>
      </c>
      <c r="AR120" s="352" t="e">
        <f>IF(#REF!="Ouvrage d'art","Sans objet","")</f>
        <v>#REF!</v>
      </c>
      <c r="AS120" s="339" t="s">
        <v>447</v>
      </c>
      <c r="AT120" s="339"/>
      <c r="AU120" s="339"/>
    </row>
    <row r="121" spans="2:47" ht="35.1" hidden="1" customHeight="1" x14ac:dyDescent="0.25">
      <c r="B121" s="339">
        <v>120</v>
      </c>
      <c r="C121" s="340" t="s">
        <v>203</v>
      </c>
      <c r="D121" s="355" t="s">
        <v>1181</v>
      </c>
      <c r="E121" s="339"/>
      <c r="F121" s="355" t="s">
        <v>462</v>
      </c>
      <c r="G121" s="356" t="s">
        <v>3809</v>
      </c>
      <c r="H121" s="346" t="s">
        <v>1609</v>
      </c>
      <c r="I121" s="360"/>
      <c r="J121" s="339"/>
      <c r="K121" s="339" t="s">
        <v>144</v>
      </c>
      <c r="L121" s="346" t="s">
        <v>3636</v>
      </c>
      <c r="M121" s="339" t="s">
        <v>155</v>
      </c>
      <c r="N121" s="339" t="s">
        <v>177</v>
      </c>
      <c r="O121" s="347">
        <v>0.7</v>
      </c>
      <c r="P121" s="347">
        <v>0.5</v>
      </c>
      <c r="Q121" s="339"/>
      <c r="R121" s="347"/>
      <c r="S121" s="339" t="s">
        <v>173</v>
      </c>
      <c r="T121" s="347"/>
      <c r="U121" s="339"/>
      <c r="V121" s="339"/>
      <c r="W121" s="339"/>
      <c r="X121" s="348">
        <f>V121+(W121*2)</f>
        <v>0</v>
      </c>
      <c r="Y121" s="347"/>
      <c r="Z121" s="349">
        <f t="shared" si="3"/>
        <v>0</v>
      </c>
      <c r="AA121" s="339" t="s">
        <v>451</v>
      </c>
      <c r="AB121" s="339"/>
      <c r="AC121" s="339"/>
      <c r="AD121" s="339"/>
      <c r="AE121" s="339"/>
      <c r="AF121" s="339"/>
      <c r="AG121" s="350"/>
      <c r="AH121" s="339"/>
      <c r="AI121" s="339"/>
      <c r="AJ121" s="339"/>
      <c r="AK121" s="350"/>
      <c r="AL121" s="350"/>
      <c r="AM121" s="350"/>
      <c r="AN121" s="350"/>
      <c r="AO121" s="350"/>
      <c r="AP121" s="350"/>
      <c r="AQ121" s="352">
        <f>O121</f>
        <v>0.7</v>
      </c>
      <c r="AR121" s="352" t="e">
        <f>IF(#REF!="Ouvrage d'art","Sans objet","")</f>
        <v>#REF!</v>
      </c>
      <c r="AS121" s="339" t="s">
        <v>447</v>
      </c>
      <c r="AT121" s="339"/>
      <c r="AU121" s="339"/>
    </row>
    <row r="122" spans="2:47" ht="35.1" hidden="1" customHeight="1" x14ac:dyDescent="0.25">
      <c r="B122" s="339">
        <v>121</v>
      </c>
      <c r="C122" s="340"/>
      <c r="D122" s="355" t="s">
        <v>2507</v>
      </c>
      <c r="E122" s="354"/>
      <c r="F122" s="355" t="s">
        <v>2498</v>
      </c>
      <c r="G122" s="356" t="s">
        <v>3809</v>
      </c>
      <c r="H122" s="348" t="s">
        <v>2501</v>
      </c>
      <c r="I122" s="357"/>
      <c r="J122" s="346"/>
      <c r="K122" s="339" t="s">
        <v>144</v>
      </c>
      <c r="L122" s="346" t="s">
        <v>3636</v>
      </c>
      <c r="M122" s="339" t="s">
        <v>153</v>
      </c>
      <c r="N122" s="339" t="s">
        <v>180</v>
      </c>
      <c r="O122" s="349">
        <v>1.6</v>
      </c>
      <c r="P122" s="347">
        <v>1.2</v>
      </c>
      <c r="Q122" s="339"/>
      <c r="R122" s="347"/>
      <c r="S122" s="339" t="s">
        <v>172</v>
      </c>
      <c r="T122" s="347">
        <v>0.7</v>
      </c>
      <c r="U122" s="339">
        <v>20</v>
      </c>
      <c r="V122" s="348">
        <v>68</v>
      </c>
      <c r="W122" s="339"/>
      <c r="X122" s="348">
        <v>68</v>
      </c>
      <c r="Y122" s="347"/>
      <c r="Z122" s="349">
        <f t="shared" si="3"/>
        <v>22.666666666666668</v>
      </c>
      <c r="AA122" s="339"/>
      <c r="AB122" s="339"/>
      <c r="AC122" s="339"/>
      <c r="AD122" s="339" t="s">
        <v>167</v>
      </c>
      <c r="AE122" s="339"/>
      <c r="AF122" s="339"/>
      <c r="AG122" s="350"/>
      <c r="AH122" s="339"/>
      <c r="AI122" s="339"/>
      <c r="AJ122" s="339"/>
      <c r="AK122" s="351"/>
      <c r="AL122" s="351"/>
      <c r="AM122" s="351"/>
      <c r="AN122" s="351"/>
      <c r="AO122" s="351"/>
      <c r="AP122" s="351"/>
      <c r="AQ122" s="352"/>
      <c r="AR122" s="352"/>
      <c r="AS122" s="339" t="s">
        <v>447</v>
      </c>
      <c r="AT122" s="339"/>
      <c r="AU122" s="339"/>
    </row>
    <row r="123" spans="2:47" ht="35.1" hidden="1" customHeight="1" x14ac:dyDescent="0.25">
      <c r="B123" s="339">
        <v>122</v>
      </c>
      <c r="C123" s="340" t="s">
        <v>203</v>
      </c>
      <c r="D123" s="339" t="s">
        <v>640</v>
      </c>
      <c r="E123" s="339"/>
      <c r="F123" s="355" t="s">
        <v>610</v>
      </c>
      <c r="G123" s="356" t="s">
        <v>3809</v>
      </c>
      <c r="H123" s="339" t="s">
        <v>601</v>
      </c>
      <c r="I123" s="360"/>
      <c r="J123" s="339"/>
      <c r="K123" s="339" t="s">
        <v>144</v>
      </c>
      <c r="L123" s="346" t="s">
        <v>3636</v>
      </c>
      <c r="M123" s="339" t="s">
        <v>157</v>
      </c>
      <c r="N123" s="339" t="s">
        <v>181</v>
      </c>
      <c r="O123" s="347"/>
      <c r="P123" s="347"/>
      <c r="Q123" s="339"/>
      <c r="R123" s="347"/>
      <c r="S123" s="339"/>
      <c r="T123" s="347"/>
      <c r="U123" s="339"/>
      <c r="V123" s="339"/>
      <c r="W123" s="339"/>
      <c r="X123" s="348">
        <f>V123+(W123*2)</f>
        <v>0</v>
      </c>
      <c r="Y123" s="347"/>
      <c r="Z123" s="349">
        <f t="shared" si="3"/>
        <v>0</v>
      </c>
      <c r="AA123" s="339"/>
      <c r="AB123" s="339"/>
      <c r="AC123" s="339"/>
      <c r="AD123" s="339"/>
      <c r="AE123" s="339"/>
      <c r="AF123" s="339"/>
      <c r="AG123" s="350"/>
      <c r="AH123" s="339"/>
      <c r="AI123" s="339"/>
      <c r="AJ123" s="339"/>
      <c r="AK123" s="350"/>
      <c r="AL123" s="350"/>
      <c r="AM123" s="350"/>
      <c r="AN123" s="350"/>
      <c r="AO123" s="350"/>
      <c r="AP123" s="350"/>
      <c r="AQ123" s="352">
        <f>O123</f>
        <v>0</v>
      </c>
      <c r="AR123" s="352" t="e">
        <f>IF(#REF!="Ouvrage d'art","Sans objet","")</f>
        <v>#REF!</v>
      </c>
      <c r="AS123" s="339"/>
      <c r="AT123" s="339"/>
      <c r="AU123" s="339"/>
    </row>
    <row r="124" spans="2:47" ht="35.1" hidden="1" customHeight="1" x14ac:dyDescent="0.25">
      <c r="B124" s="339">
        <v>123</v>
      </c>
      <c r="C124" s="340" t="s">
        <v>203</v>
      </c>
      <c r="D124" s="339" t="s">
        <v>639</v>
      </c>
      <c r="E124" s="339"/>
      <c r="F124" s="355" t="s">
        <v>610</v>
      </c>
      <c r="G124" s="356" t="s">
        <v>3809</v>
      </c>
      <c r="H124" s="339" t="s">
        <v>601</v>
      </c>
      <c r="I124" s="360"/>
      <c r="J124" s="339"/>
      <c r="K124" s="339" t="s">
        <v>144</v>
      </c>
      <c r="L124" s="346" t="s">
        <v>3636</v>
      </c>
      <c r="M124" s="339" t="s">
        <v>153</v>
      </c>
      <c r="N124" s="339" t="s">
        <v>180</v>
      </c>
      <c r="O124" s="347"/>
      <c r="P124" s="347"/>
      <c r="Q124" s="339"/>
      <c r="R124" s="347"/>
      <c r="S124" s="339"/>
      <c r="T124" s="347"/>
      <c r="U124" s="339"/>
      <c r="V124" s="339"/>
      <c r="W124" s="339"/>
      <c r="X124" s="348">
        <f>V124+(W124*2)</f>
        <v>0</v>
      </c>
      <c r="Y124" s="347"/>
      <c r="Z124" s="349">
        <f t="shared" si="3"/>
        <v>0</v>
      </c>
      <c r="AA124" s="339"/>
      <c r="AB124" s="339"/>
      <c r="AC124" s="339"/>
      <c r="AD124" s="339"/>
      <c r="AE124" s="339"/>
      <c r="AF124" s="339"/>
      <c r="AG124" s="350"/>
      <c r="AH124" s="339"/>
      <c r="AI124" s="339"/>
      <c r="AJ124" s="339"/>
      <c r="AK124" s="350"/>
      <c r="AL124" s="350"/>
      <c r="AM124" s="350"/>
      <c r="AN124" s="350"/>
      <c r="AO124" s="350"/>
      <c r="AP124" s="350"/>
      <c r="AQ124" s="352">
        <f>O124</f>
        <v>0</v>
      </c>
      <c r="AR124" s="352" t="e">
        <f>IF(#REF!="Ouvrage d'art","Sans objet","")</f>
        <v>#REF!</v>
      </c>
      <c r="AS124" s="339"/>
      <c r="AT124" s="339"/>
      <c r="AU124" s="339"/>
    </row>
    <row r="125" spans="2:47" ht="35.1" hidden="1" customHeight="1" x14ac:dyDescent="0.25">
      <c r="B125" s="339">
        <v>124</v>
      </c>
      <c r="C125" s="340" t="s">
        <v>203</v>
      </c>
      <c r="D125" s="339"/>
      <c r="E125" s="339"/>
      <c r="F125" s="355" t="s">
        <v>611</v>
      </c>
      <c r="G125" s="356" t="s">
        <v>3809</v>
      </c>
      <c r="H125" s="339" t="s">
        <v>601</v>
      </c>
      <c r="I125" s="360"/>
      <c r="J125" s="339"/>
      <c r="K125" s="339" t="s">
        <v>144</v>
      </c>
      <c r="L125" s="346" t="s">
        <v>3636</v>
      </c>
      <c r="M125" s="339" t="s">
        <v>153</v>
      </c>
      <c r="N125" s="339" t="s">
        <v>180</v>
      </c>
      <c r="O125" s="347"/>
      <c r="P125" s="347"/>
      <c r="Q125" s="339"/>
      <c r="R125" s="347"/>
      <c r="S125" s="339"/>
      <c r="T125" s="347"/>
      <c r="U125" s="339"/>
      <c r="V125" s="339"/>
      <c r="W125" s="339"/>
      <c r="X125" s="348">
        <f>V125+(W125*2)</f>
        <v>0</v>
      </c>
      <c r="Y125" s="347"/>
      <c r="Z125" s="349">
        <f t="shared" si="3"/>
        <v>0</v>
      </c>
      <c r="AA125" s="339"/>
      <c r="AB125" s="339"/>
      <c r="AC125" s="339"/>
      <c r="AD125" s="339"/>
      <c r="AE125" s="339"/>
      <c r="AF125" s="339"/>
      <c r="AG125" s="350"/>
      <c r="AH125" s="339"/>
      <c r="AI125" s="339"/>
      <c r="AJ125" s="339"/>
      <c r="AK125" s="350"/>
      <c r="AL125" s="350"/>
      <c r="AM125" s="350"/>
      <c r="AN125" s="350"/>
      <c r="AO125" s="350"/>
      <c r="AP125" s="350"/>
      <c r="AQ125" s="352">
        <f>O125</f>
        <v>0</v>
      </c>
      <c r="AR125" s="352" t="e">
        <f>IF(#REF!="Ouvrage d'art","Sans objet","")</f>
        <v>#REF!</v>
      </c>
      <c r="AS125" s="339"/>
      <c r="AT125" s="339"/>
      <c r="AU125" s="339"/>
    </row>
    <row r="126" spans="2:47" ht="35.1" hidden="1" customHeight="1" x14ac:dyDescent="0.25">
      <c r="B126" s="339">
        <v>125</v>
      </c>
      <c r="C126" s="340" t="s">
        <v>203</v>
      </c>
      <c r="D126" s="339"/>
      <c r="E126" s="339"/>
      <c r="F126" s="355" t="s">
        <v>612</v>
      </c>
      <c r="G126" s="356" t="s">
        <v>3809</v>
      </c>
      <c r="H126" s="339" t="s">
        <v>601</v>
      </c>
      <c r="I126" s="360"/>
      <c r="J126" s="339"/>
      <c r="K126" s="339" t="s">
        <v>144</v>
      </c>
      <c r="L126" s="346" t="s">
        <v>3636</v>
      </c>
      <c r="M126" s="339" t="s">
        <v>154</v>
      </c>
      <c r="N126" s="339" t="s">
        <v>181</v>
      </c>
      <c r="O126" s="347"/>
      <c r="P126" s="347"/>
      <c r="Q126" s="339"/>
      <c r="R126" s="347"/>
      <c r="S126" s="339"/>
      <c r="T126" s="347"/>
      <c r="U126" s="339"/>
      <c r="V126" s="339"/>
      <c r="W126" s="339"/>
      <c r="X126" s="348">
        <f>V126+(W126*2)</f>
        <v>0</v>
      </c>
      <c r="Y126" s="347"/>
      <c r="Z126" s="349">
        <f t="shared" si="3"/>
        <v>0</v>
      </c>
      <c r="AA126" s="339"/>
      <c r="AB126" s="339"/>
      <c r="AC126" s="339"/>
      <c r="AD126" s="339"/>
      <c r="AE126" s="339"/>
      <c r="AF126" s="339"/>
      <c r="AG126" s="350"/>
      <c r="AH126" s="339"/>
      <c r="AI126" s="339"/>
      <c r="AJ126" s="339"/>
      <c r="AK126" s="350"/>
      <c r="AL126" s="350"/>
      <c r="AM126" s="350"/>
      <c r="AN126" s="350"/>
      <c r="AO126" s="350"/>
      <c r="AP126" s="350"/>
      <c r="AQ126" s="352">
        <f>O126</f>
        <v>0</v>
      </c>
      <c r="AR126" s="352" t="e">
        <f>IF(#REF!="Ouvrage d'art","Sans objet","")</f>
        <v>#REF!</v>
      </c>
      <c r="AS126" s="339"/>
      <c r="AT126" s="339"/>
      <c r="AU126" s="339"/>
    </row>
    <row r="127" spans="2:47" ht="35.1" hidden="1" customHeight="1" x14ac:dyDescent="0.25">
      <c r="B127" s="339">
        <v>126</v>
      </c>
      <c r="C127" s="340" t="s">
        <v>203</v>
      </c>
      <c r="D127" s="368" t="s">
        <v>3527</v>
      </c>
      <c r="E127" s="377"/>
      <c r="F127" s="339" t="s">
        <v>3528</v>
      </c>
      <c r="G127" s="356" t="s">
        <v>3809</v>
      </c>
      <c r="H127" s="339" t="s">
        <v>3526</v>
      </c>
      <c r="I127" s="357"/>
      <c r="J127" s="346"/>
      <c r="K127" s="339" t="s">
        <v>144</v>
      </c>
      <c r="L127" s="346" t="s">
        <v>3636</v>
      </c>
      <c r="M127" s="339" t="s">
        <v>153</v>
      </c>
      <c r="N127" s="339" t="s">
        <v>179</v>
      </c>
      <c r="O127" s="347">
        <v>1.2</v>
      </c>
      <c r="P127" s="347">
        <v>1.1000000000000001</v>
      </c>
      <c r="Q127" s="339" t="s">
        <v>774</v>
      </c>
      <c r="R127" s="347">
        <v>1.4</v>
      </c>
      <c r="S127" s="339" t="s">
        <v>172</v>
      </c>
      <c r="T127" s="347"/>
      <c r="U127" s="348"/>
      <c r="V127" s="348"/>
      <c r="W127" s="348"/>
      <c r="X127" s="348"/>
      <c r="Y127" s="347"/>
      <c r="Z127" s="349"/>
      <c r="AA127" s="348"/>
      <c r="AB127" s="348"/>
      <c r="AC127" s="348"/>
      <c r="AD127" s="339"/>
      <c r="AE127" s="339"/>
      <c r="AF127" s="339"/>
      <c r="AG127" s="350"/>
      <c r="AH127" s="339"/>
      <c r="AI127" s="339"/>
      <c r="AJ127" s="339"/>
      <c r="AK127" s="351"/>
      <c r="AL127" s="351"/>
      <c r="AM127" s="351"/>
      <c r="AN127" s="351"/>
      <c r="AO127" s="351"/>
      <c r="AP127" s="351"/>
      <c r="AQ127" s="352"/>
      <c r="AR127" s="352"/>
      <c r="AS127" s="339"/>
      <c r="AT127" s="339"/>
      <c r="AU127" s="339"/>
    </row>
    <row r="128" spans="2:47" s="375" customFormat="1" ht="35.1" hidden="1" customHeight="1" x14ac:dyDescent="0.25">
      <c r="B128" s="339">
        <v>127</v>
      </c>
      <c r="C128" s="378" t="s">
        <v>203</v>
      </c>
      <c r="D128" s="379" t="s">
        <v>3532</v>
      </c>
      <c r="E128" s="380"/>
      <c r="F128" s="381" t="s">
        <v>3529</v>
      </c>
      <c r="G128" s="356" t="s">
        <v>3809</v>
      </c>
      <c r="H128" s="381" t="s">
        <v>3526</v>
      </c>
      <c r="I128" s="382"/>
      <c r="J128" s="380"/>
      <c r="K128" s="381" t="s">
        <v>144</v>
      </c>
      <c r="L128" s="346" t="s">
        <v>3636</v>
      </c>
      <c r="M128" s="381" t="s">
        <v>152</v>
      </c>
      <c r="N128" s="381" t="s">
        <v>177</v>
      </c>
      <c r="O128" s="383">
        <v>0.7</v>
      </c>
      <c r="P128" s="383">
        <v>0.6</v>
      </c>
      <c r="Q128" s="381"/>
      <c r="R128" s="383"/>
      <c r="S128" s="381" t="s">
        <v>172</v>
      </c>
      <c r="T128" s="383"/>
      <c r="U128" s="384"/>
      <c r="V128" s="384"/>
      <c r="W128" s="384"/>
      <c r="X128" s="384"/>
      <c r="Y128" s="383"/>
      <c r="Z128" s="385"/>
      <c r="AA128" s="384"/>
      <c r="AB128" s="384"/>
      <c r="AC128" s="384"/>
      <c r="AD128" s="381"/>
      <c r="AE128" s="381"/>
      <c r="AF128" s="381"/>
      <c r="AG128" s="386"/>
      <c r="AH128" s="381"/>
      <c r="AI128" s="381"/>
      <c r="AJ128" s="381"/>
      <c r="AK128" s="387"/>
      <c r="AL128" s="387"/>
      <c r="AM128" s="387"/>
      <c r="AN128" s="387"/>
      <c r="AO128" s="387"/>
      <c r="AP128" s="387"/>
      <c r="AQ128" s="388"/>
      <c r="AR128" s="388"/>
      <c r="AS128" s="381"/>
      <c r="AT128" s="381"/>
      <c r="AU128" s="381"/>
    </row>
    <row r="129" spans="2:47" ht="35.1" hidden="1" customHeight="1" x14ac:dyDescent="0.25">
      <c r="B129" s="339">
        <v>128</v>
      </c>
      <c r="C129" s="340" t="s">
        <v>203</v>
      </c>
      <c r="D129" s="355" t="s">
        <v>1719</v>
      </c>
      <c r="E129" s="346"/>
      <c r="F129" s="355" t="s">
        <v>1718</v>
      </c>
      <c r="G129" s="356" t="s">
        <v>3809</v>
      </c>
      <c r="H129" s="355" t="s">
        <v>56</v>
      </c>
      <c r="I129" s="357"/>
      <c r="J129" s="346"/>
      <c r="K129" s="339" t="s">
        <v>144</v>
      </c>
      <c r="L129" s="339" t="s">
        <v>3636</v>
      </c>
      <c r="M129" s="339" t="s">
        <v>154</v>
      </c>
      <c r="N129" s="339" t="s">
        <v>178</v>
      </c>
      <c r="O129" s="347">
        <v>1</v>
      </c>
      <c r="P129" s="347">
        <v>0.7</v>
      </c>
      <c r="Q129" s="339" t="s">
        <v>775</v>
      </c>
      <c r="R129" s="347">
        <v>1.1000000000000001</v>
      </c>
      <c r="S129" s="339" t="s">
        <v>174</v>
      </c>
      <c r="T129" s="347"/>
      <c r="U129" s="339"/>
      <c r="V129" s="339">
        <v>57.5</v>
      </c>
      <c r="W129" s="339">
        <v>12</v>
      </c>
      <c r="X129" s="348">
        <f>V129+(W129*2)</f>
        <v>81.5</v>
      </c>
      <c r="Y129" s="347"/>
      <c r="Z129" s="349">
        <v>19</v>
      </c>
      <c r="AA129" s="339"/>
      <c r="AB129" s="339"/>
      <c r="AC129" s="339"/>
      <c r="AD129" s="339"/>
      <c r="AE129" s="339"/>
      <c r="AF129" s="339"/>
      <c r="AG129" s="350"/>
      <c r="AH129" s="339"/>
      <c r="AI129" s="339"/>
      <c r="AJ129" s="339"/>
      <c r="AK129" s="351"/>
      <c r="AL129" s="351"/>
      <c r="AM129" s="351"/>
      <c r="AN129" s="351"/>
      <c r="AO129" s="351"/>
      <c r="AP129" s="351"/>
      <c r="AQ129" s="352"/>
      <c r="AR129" s="352"/>
      <c r="AS129" s="339"/>
      <c r="AT129" s="352"/>
      <c r="AU129" s="339"/>
    </row>
    <row r="130" spans="2:47" ht="35.1" hidden="1" customHeight="1" x14ac:dyDescent="0.25">
      <c r="B130" s="339">
        <v>129</v>
      </c>
      <c r="C130" s="340" t="s">
        <v>203</v>
      </c>
      <c r="D130" s="372" t="s">
        <v>1393</v>
      </c>
      <c r="E130" s="346"/>
      <c r="F130" s="368" t="s">
        <v>1788</v>
      </c>
      <c r="G130" s="356" t="s">
        <v>3809</v>
      </c>
      <c r="H130" s="372" t="s">
        <v>56</v>
      </c>
      <c r="I130" s="357">
        <v>41992</v>
      </c>
      <c r="J130" s="346"/>
      <c r="K130" s="339" t="s">
        <v>144</v>
      </c>
      <c r="L130" s="339" t="s">
        <v>3636</v>
      </c>
      <c r="M130" s="339" t="s">
        <v>154</v>
      </c>
      <c r="N130" s="339" t="s">
        <v>178</v>
      </c>
      <c r="O130" s="347">
        <v>1</v>
      </c>
      <c r="P130" s="347">
        <v>0.7</v>
      </c>
      <c r="Q130" s="339" t="s">
        <v>772</v>
      </c>
      <c r="R130" s="347">
        <v>1</v>
      </c>
      <c r="S130" s="339" t="s">
        <v>174</v>
      </c>
      <c r="T130" s="347"/>
      <c r="U130" s="339"/>
      <c r="V130" s="339"/>
      <c r="W130" s="339"/>
      <c r="X130" s="348"/>
      <c r="Y130" s="347"/>
      <c r="Z130" s="349"/>
      <c r="AA130" s="339"/>
      <c r="AB130" s="339"/>
      <c r="AC130" s="339"/>
      <c r="AD130" s="339"/>
      <c r="AE130" s="339"/>
      <c r="AF130" s="339"/>
      <c r="AG130" s="350"/>
      <c r="AH130" s="339"/>
      <c r="AI130" s="339"/>
      <c r="AJ130" s="339"/>
      <c r="AK130" s="351"/>
      <c r="AL130" s="351"/>
      <c r="AM130" s="351"/>
      <c r="AN130" s="351"/>
      <c r="AO130" s="351"/>
      <c r="AP130" s="351"/>
      <c r="AQ130" s="352">
        <f>O130</f>
        <v>1</v>
      </c>
      <c r="AR130" s="352"/>
      <c r="AS130" s="339"/>
      <c r="AT130" s="352"/>
      <c r="AU130" s="339"/>
    </row>
    <row r="131" spans="2:47" ht="35.1" hidden="1" customHeight="1" x14ac:dyDescent="0.25">
      <c r="B131" s="339">
        <v>130</v>
      </c>
      <c r="C131" s="340" t="s">
        <v>203</v>
      </c>
      <c r="D131" s="353" t="s">
        <v>1033</v>
      </c>
      <c r="E131" s="346"/>
      <c r="F131" s="355" t="s">
        <v>1032</v>
      </c>
      <c r="G131" s="356" t="s">
        <v>3809</v>
      </c>
      <c r="H131" s="355" t="s">
        <v>56</v>
      </c>
      <c r="I131" s="357"/>
      <c r="J131" s="376"/>
      <c r="K131" s="339" t="s">
        <v>144</v>
      </c>
      <c r="L131" s="339" t="s">
        <v>3636</v>
      </c>
      <c r="M131" s="339" t="s">
        <v>155</v>
      </c>
      <c r="N131" s="339" t="s">
        <v>179</v>
      </c>
      <c r="O131" s="347">
        <v>1.3</v>
      </c>
      <c r="P131" s="347">
        <v>1.2</v>
      </c>
      <c r="Q131" s="339" t="s">
        <v>795</v>
      </c>
      <c r="R131" s="347">
        <v>2.1</v>
      </c>
      <c r="S131" s="339" t="s">
        <v>174</v>
      </c>
      <c r="T131" s="347"/>
      <c r="U131" s="339"/>
      <c r="V131" s="339">
        <v>57.5</v>
      </c>
      <c r="W131" s="339">
        <v>12</v>
      </c>
      <c r="X131" s="348">
        <f>V131+(W131*2)</f>
        <v>81.5</v>
      </c>
      <c r="Y131" s="347"/>
      <c r="Z131" s="349">
        <f>V131/3</f>
        <v>19.166666666666668</v>
      </c>
      <c r="AA131" s="339" t="s">
        <v>451</v>
      </c>
      <c r="AB131" s="339"/>
      <c r="AC131" s="339"/>
      <c r="AD131" s="339"/>
      <c r="AE131" s="339"/>
      <c r="AF131" s="339"/>
      <c r="AG131" s="350"/>
      <c r="AH131" s="339"/>
      <c r="AI131" s="339"/>
      <c r="AJ131" s="339"/>
      <c r="AK131" s="351"/>
      <c r="AL131" s="351"/>
      <c r="AM131" s="351"/>
      <c r="AN131" s="351"/>
      <c r="AO131" s="351"/>
      <c r="AP131" s="351"/>
      <c r="AQ131" s="352"/>
      <c r="AR131" s="352"/>
      <c r="AS131" s="339"/>
      <c r="AT131" s="352"/>
      <c r="AU131" s="339"/>
    </row>
    <row r="132" spans="2:47" ht="35.1" hidden="1" customHeight="1" x14ac:dyDescent="0.25">
      <c r="B132" s="339">
        <v>131</v>
      </c>
      <c r="C132" s="340" t="s">
        <v>203</v>
      </c>
      <c r="D132" s="372" t="s">
        <v>1394</v>
      </c>
      <c r="E132" s="346"/>
      <c r="F132" s="368" t="s">
        <v>1789</v>
      </c>
      <c r="G132" s="356" t="s">
        <v>3809</v>
      </c>
      <c r="H132" s="372" t="s">
        <v>56</v>
      </c>
      <c r="I132" s="357">
        <v>41992</v>
      </c>
      <c r="J132" s="346"/>
      <c r="K132" s="339" t="s">
        <v>144</v>
      </c>
      <c r="L132" s="339" t="s">
        <v>3636</v>
      </c>
      <c r="M132" s="339" t="s">
        <v>155</v>
      </c>
      <c r="N132" s="339" t="s">
        <v>180</v>
      </c>
      <c r="O132" s="347">
        <v>1.6</v>
      </c>
      <c r="P132" s="347">
        <v>1</v>
      </c>
      <c r="Q132" s="339" t="s">
        <v>775</v>
      </c>
      <c r="R132" s="347">
        <v>1.2</v>
      </c>
      <c r="S132" s="339" t="s">
        <v>174</v>
      </c>
      <c r="T132" s="347"/>
      <c r="U132" s="339"/>
      <c r="V132" s="339"/>
      <c r="W132" s="339"/>
      <c r="X132" s="348"/>
      <c r="Y132" s="347"/>
      <c r="Z132" s="349"/>
      <c r="AA132" s="339"/>
      <c r="AB132" s="339"/>
      <c r="AC132" s="339"/>
      <c r="AD132" s="339"/>
      <c r="AE132" s="339"/>
      <c r="AF132" s="339"/>
      <c r="AG132" s="350"/>
      <c r="AH132" s="339"/>
      <c r="AI132" s="339"/>
      <c r="AJ132" s="339"/>
      <c r="AK132" s="351"/>
      <c r="AL132" s="351"/>
      <c r="AM132" s="351"/>
      <c r="AN132" s="351"/>
      <c r="AO132" s="351"/>
      <c r="AP132" s="351"/>
      <c r="AQ132" s="352">
        <f>O132</f>
        <v>1.6</v>
      </c>
      <c r="AR132" s="352"/>
      <c r="AS132" s="339"/>
      <c r="AT132" s="352"/>
      <c r="AU132" s="339"/>
    </row>
    <row r="133" spans="2:47" ht="35.1" hidden="1" customHeight="1" x14ac:dyDescent="0.25">
      <c r="B133" s="339">
        <v>132</v>
      </c>
      <c r="C133" s="340"/>
      <c r="D133" s="372" t="s">
        <v>3271</v>
      </c>
      <c r="E133" s="346"/>
      <c r="F133" s="348" t="s">
        <v>3272</v>
      </c>
      <c r="G133" s="356" t="s">
        <v>3809</v>
      </c>
      <c r="H133" s="372" t="s">
        <v>56</v>
      </c>
      <c r="I133" s="357"/>
      <c r="J133" s="346"/>
      <c r="K133" s="339" t="s">
        <v>144</v>
      </c>
      <c r="L133" s="339" t="s">
        <v>3636</v>
      </c>
      <c r="M133" s="339" t="s">
        <v>154</v>
      </c>
      <c r="N133" s="339" t="s">
        <v>178</v>
      </c>
      <c r="O133" s="347">
        <v>1</v>
      </c>
      <c r="P133" s="347">
        <v>0.7</v>
      </c>
      <c r="Q133" s="339" t="s">
        <v>772</v>
      </c>
      <c r="R133" s="347">
        <v>1</v>
      </c>
      <c r="S133" s="339" t="s">
        <v>174</v>
      </c>
      <c r="T133" s="347"/>
      <c r="U133" s="339"/>
      <c r="V133" s="339"/>
      <c r="W133" s="339"/>
      <c r="X133" s="348"/>
      <c r="Y133" s="347"/>
      <c r="Z133" s="349"/>
      <c r="AA133" s="339"/>
      <c r="AB133" s="339"/>
      <c r="AC133" s="339"/>
      <c r="AD133" s="339"/>
      <c r="AE133" s="339"/>
      <c r="AF133" s="339"/>
      <c r="AG133" s="350"/>
      <c r="AH133" s="339"/>
      <c r="AI133" s="339"/>
      <c r="AJ133" s="339"/>
      <c r="AK133" s="351"/>
      <c r="AL133" s="351"/>
      <c r="AM133" s="351"/>
      <c r="AN133" s="351"/>
      <c r="AO133" s="351"/>
      <c r="AP133" s="351"/>
      <c r="AQ133" s="352"/>
      <c r="AR133" s="352"/>
      <c r="AS133" s="339"/>
      <c r="AT133" s="352"/>
      <c r="AU133" s="339"/>
    </row>
    <row r="134" spans="2:47" ht="35.1" hidden="1" customHeight="1" x14ac:dyDescent="0.25">
      <c r="B134" s="339">
        <v>133</v>
      </c>
      <c r="C134" s="340" t="s">
        <v>203</v>
      </c>
      <c r="D134" s="372" t="s">
        <v>3360</v>
      </c>
      <c r="E134" s="346"/>
      <c r="F134" s="348" t="s">
        <v>3361</v>
      </c>
      <c r="G134" s="356" t="s">
        <v>3809</v>
      </c>
      <c r="H134" s="372" t="s">
        <v>56</v>
      </c>
      <c r="I134" s="357"/>
      <c r="J134" s="346"/>
      <c r="K134" s="339" t="s">
        <v>144</v>
      </c>
      <c r="L134" s="339" t="s">
        <v>3636</v>
      </c>
      <c r="M134" s="339" t="s">
        <v>154</v>
      </c>
      <c r="N134" s="339" t="s">
        <v>180</v>
      </c>
      <c r="O134" s="347">
        <v>1.7</v>
      </c>
      <c r="P134" s="347">
        <v>0.7</v>
      </c>
      <c r="Q134" s="339" t="s">
        <v>775</v>
      </c>
      <c r="R134" s="347">
        <v>1.1000000000000001</v>
      </c>
      <c r="S134" s="339" t="s">
        <v>174</v>
      </c>
      <c r="T134" s="347"/>
      <c r="U134" s="339"/>
      <c r="V134" s="339"/>
      <c r="W134" s="339"/>
      <c r="X134" s="348"/>
      <c r="Y134" s="347"/>
      <c r="Z134" s="349"/>
      <c r="AA134" s="339"/>
      <c r="AB134" s="339"/>
      <c r="AC134" s="339"/>
      <c r="AD134" s="339"/>
      <c r="AE134" s="339"/>
      <c r="AF134" s="339"/>
      <c r="AG134" s="350"/>
      <c r="AH134" s="339"/>
      <c r="AI134" s="339"/>
      <c r="AJ134" s="339"/>
      <c r="AK134" s="351"/>
      <c r="AL134" s="351"/>
      <c r="AM134" s="351"/>
      <c r="AN134" s="351"/>
      <c r="AO134" s="351"/>
      <c r="AP134" s="351"/>
      <c r="AQ134" s="352"/>
      <c r="AR134" s="352"/>
      <c r="AS134" s="339"/>
      <c r="AT134" s="352"/>
      <c r="AU134" s="339"/>
    </row>
    <row r="135" spans="2:47" ht="35.1" hidden="1" customHeight="1" x14ac:dyDescent="0.25">
      <c r="B135" s="339">
        <v>134</v>
      </c>
      <c r="C135" s="340" t="s">
        <v>203</v>
      </c>
      <c r="D135" s="354"/>
      <c r="E135" s="346"/>
      <c r="F135" s="339" t="s">
        <v>1653</v>
      </c>
      <c r="G135" s="356" t="s">
        <v>3809</v>
      </c>
      <c r="H135" s="355" t="s">
        <v>56</v>
      </c>
      <c r="I135" s="357">
        <v>40784</v>
      </c>
      <c r="J135" s="376"/>
      <c r="K135" s="339" t="s">
        <v>144</v>
      </c>
      <c r="L135" s="339" t="s">
        <v>3636</v>
      </c>
      <c r="M135" s="339" t="s">
        <v>154</v>
      </c>
      <c r="N135" s="339" t="s">
        <v>178</v>
      </c>
      <c r="O135" s="347">
        <v>1</v>
      </c>
      <c r="P135" s="347">
        <v>0.7</v>
      </c>
      <c r="Q135" s="339"/>
      <c r="R135" s="347">
        <v>1.1000000000000001</v>
      </c>
      <c r="S135" s="339" t="s">
        <v>174</v>
      </c>
      <c r="T135" s="347"/>
      <c r="U135" s="339"/>
      <c r="V135" s="339">
        <v>57.5</v>
      </c>
      <c r="W135" s="339">
        <v>12</v>
      </c>
      <c r="X135" s="348">
        <f t="shared" ref="X135:X146" si="4">V135+(W135*2)</f>
        <v>81.5</v>
      </c>
      <c r="Y135" s="347"/>
      <c r="Z135" s="349">
        <f t="shared" ref="Z135:Z146" si="5">V135/3</f>
        <v>19.166666666666668</v>
      </c>
      <c r="AA135" s="339" t="s">
        <v>451</v>
      </c>
      <c r="AB135" s="339"/>
      <c r="AC135" s="339">
        <v>2200</v>
      </c>
      <c r="AD135" s="339" t="s">
        <v>168</v>
      </c>
      <c r="AE135" s="339" t="s">
        <v>1030</v>
      </c>
      <c r="AF135" s="339" t="s">
        <v>1031</v>
      </c>
      <c r="AG135" s="350"/>
      <c r="AH135" s="339"/>
      <c r="AI135" s="339"/>
      <c r="AJ135" s="339"/>
      <c r="AK135" s="351"/>
      <c r="AL135" s="351"/>
      <c r="AM135" s="351"/>
      <c r="AN135" s="351"/>
      <c r="AO135" s="351"/>
      <c r="AP135" s="351"/>
      <c r="AQ135" s="352">
        <f t="shared" ref="AQ135:AQ146" si="6">O135</f>
        <v>1</v>
      </c>
      <c r="AR135" s="352" t="e">
        <f>IF(#REF!="Ouvrage d'art","Sans objet","")</f>
        <v>#REF!</v>
      </c>
      <c r="AS135" s="339" t="s">
        <v>447</v>
      </c>
      <c r="AT135" s="352"/>
      <c r="AU135" s="339" t="s">
        <v>210</v>
      </c>
    </row>
    <row r="136" spans="2:47" ht="35.1" hidden="1" customHeight="1" x14ac:dyDescent="0.25">
      <c r="B136" s="339">
        <v>135</v>
      </c>
      <c r="C136" s="340" t="s">
        <v>203</v>
      </c>
      <c r="D136" s="339" t="s">
        <v>485</v>
      </c>
      <c r="E136" s="339"/>
      <c r="F136" s="355" t="s">
        <v>1798</v>
      </c>
      <c r="G136" s="356" t="s">
        <v>3809</v>
      </c>
      <c r="H136" s="339" t="s">
        <v>464</v>
      </c>
      <c r="I136" s="360"/>
      <c r="J136" s="339"/>
      <c r="K136" s="339" t="s">
        <v>144</v>
      </c>
      <c r="L136" s="339" t="s">
        <v>3636</v>
      </c>
      <c r="M136" s="339" t="s">
        <v>154</v>
      </c>
      <c r="N136" s="339" t="s">
        <v>179</v>
      </c>
      <c r="O136" s="347">
        <v>1.3</v>
      </c>
      <c r="P136" s="347">
        <v>1</v>
      </c>
      <c r="Q136" s="339"/>
      <c r="R136" s="347">
        <v>1.2</v>
      </c>
      <c r="S136" s="339" t="s">
        <v>173</v>
      </c>
      <c r="T136" s="347">
        <v>1.2</v>
      </c>
      <c r="U136" s="339">
        <v>27</v>
      </c>
      <c r="V136" s="339">
        <v>78.75</v>
      </c>
      <c r="W136" s="339"/>
      <c r="X136" s="348">
        <f t="shared" si="4"/>
        <v>78.75</v>
      </c>
      <c r="Y136" s="347"/>
      <c r="Z136" s="349">
        <f t="shared" si="5"/>
        <v>26.25</v>
      </c>
      <c r="AA136" s="339" t="s">
        <v>451</v>
      </c>
      <c r="AB136" s="339"/>
      <c r="AC136" s="339"/>
      <c r="AD136" s="339"/>
      <c r="AE136" s="339"/>
      <c r="AF136" s="339"/>
      <c r="AG136" s="350"/>
      <c r="AH136" s="339"/>
      <c r="AI136" s="339"/>
      <c r="AJ136" s="339"/>
      <c r="AK136" s="350"/>
      <c r="AL136" s="350"/>
      <c r="AM136" s="350"/>
      <c r="AN136" s="350"/>
      <c r="AO136" s="350"/>
      <c r="AP136" s="350"/>
      <c r="AQ136" s="352">
        <f t="shared" si="6"/>
        <v>1.3</v>
      </c>
      <c r="AR136" s="352" t="e">
        <f>IF(#REF!="Ouvrage d'art","Sans objet","")</f>
        <v>#REF!</v>
      </c>
      <c r="AS136" s="339" t="s">
        <v>447</v>
      </c>
      <c r="AT136" s="339"/>
      <c r="AU136" s="339"/>
    </row>
    <row r="137" spans="2:47" ht="35.1" hidden="1" customHeight="1" x14ac:dyDescent="0.25">
      <c r="B137" s="339">
        <v>136</v>
      </c>
      <c r="C137" s="340" t="s">
        <v>203</v>
      </c>
      <c r="D137" s="339" t="s">
        <v>491</v>
      </c>
      <c r="E137" s="339"/>
      <c r="F137" s="355" t="s">
        <v>931</v>
      </c>
      <c r="G137" s="356" t="s">
        <v>3809</v>
      </c>
      <c r="H137" s="339" t="s">
        <v>464</v>
      </c>
      <c r="I137" s="360"/>
      <c r="J137" s="339"/>
      <c r="K137" s="339" t="s">
        <v>144</v>
      </c>
      <c r="L137" s="339" t="s">
        <v>3636</v>
      </c>
      <c r="M137" s="339" t="s">
        <v>157</v>
      </c>
      <c r="N137" s="339" t="s">
        <v>179</v>
      </c>
      <c r="O137" s="347">
        <v>1.3</v>
      </c>
      <c r="P137" s="347">
        <v>1</v>
      </c>
      <c r="Q137" s="339"/>
      <c r="R137" s="347">
        <v>2.4</v>
      </c>
      <c r="S137" s="339" t="s">
        <v>173</v>
      </c>
      <c r="T137" s="347">
        <v>1.1000000000000001</v>
      </c>
      <c r="U137" s="339">
        <v>27</v>
      </c>
      <c r="V137" s="339">
        <v>86.5</v>
      </c>
      <c r="W137" s="339"/>
      <c r="X137" s="348">
        <f t="shared" si="4"/>
        <v>86.5</v>
      </c>
      <c r="Y137" s="347"/>
      <c r="Z137" s="349">
        <f t="shared" si="5"/>
        <v>28.833333333333332</v>
      </c>
      <c r="AA137" s="339" t="s">
        <v>451</v>
      </c>
      <c r="AB137" s="339"/>
      <c r="AC137" s="339"/>
      <c r="AD137" s="339"/>
      <c r="AE137" s="339"/>
      <c r="AF137" s="339"/>
      <c r="AG137" s="350"/>
      <c r="AH137" s="339"/>
      <c r="AI137" s="339"/>
      <c r="AJ137" s="339"/>
      <c r="AK137" s="350"/>
      <c r="AL137" s="350"/>
      <c r="AM137" s="350"/>
      <c r="AN137" s="350"/>
      <c r="AO137" s="350"/>
      <c r="AP137" s="350"/>
      <c r="AQ137" s="352">
        <f t="shared" si="6"/>
        <v>1.3</v>
      </c>
      <c r="AR137" s="352" t="e">
        <f>IF(#REF!="Ouvrage d'art","Sans objet","")</f>
        <v>#REF!</v>
      </c>
      <c r="AS137" s="339" t="s">
        <v>447</v>
      </c>
      <c r="AT137" s="339"/>
      <c r="AU137" s="339"/>
    </row>
    <row r="138" spans="2:47" ht="35.1" hidden="1" customHeight="1" x14ac:dyDescent="0.25">
      <c r="B138" s="339">
        <v>137</v>
      </c>
      <c r="C138" s="340" t="s">
        <v>203</v>
      </c>
      <c r="D138" s="339" t="s">
        <v>484</v>
      </c>
      <c r="E138" s="339"/>
      <c r="F138" s="355" t="s">
        <v>931</v>
      </c>
      <c r="G138" s="356" t="s">
        <v>3809</v>
      </c>
      <c r="H138" s="339" t="s">
        <v>464</v>
      </c>
      <c r="I138" s="360"/>
      <c r="J138" s="339"/>
      <c r="K138" s="339" t="s">
        <v>144</v>
      </c>
      <c r="L138" s="339" t="s">
        <v>3636</v>
      </c>
      <c r="M138" s="339" t="s">
        <v>154</v>
      </c>
      <c r="N138" s="339" t="s">
        <v>179</v>
      </c>
      <c r="O138" s="347">
        <v>1.3</v>
      </c>
      <c r="P138" s="347">
        <v>1</v>
      </c>
      <c r="Q138" s="339"/>
      <c r="R138" s="347">
        <v>1.2</v>
      </c>
      <c r="S138" s="339" t="s">
        <v>172</v>
      </c>
      <c r="T138" s="347">
        <v>0.9</v>
      </c>
      <c r="U138" s="339">
        <v>25</v>
      </c>
      <c r="V138" s="339">
        <v>78.75</v>
      </c>
      <c r="W138" s="339"/>
      <c r="X138" s="348">
        <f t="shared" si="4"/>
        <v>78.75</v>
      </c>
      <c r="Y138" s="347"/>
      <c r="Z138" s="349">
        <f t="shared" si="5"/>
        <v>26.25</v>
      </c>
      <c r="AA138" s="339" t="s">
        <v>451</v>
      </c>
      <c r="AB138" s="339"/>
      <c r="AC138" s="339"/>
      <c r="AD138" s="339"/>
      <c r="AE138" s="339"/>
      <c r="AF138" s="339"/>
      <c r="AG138" s="350"/>
      <c r="AH138" s="339"/>
      <c r="AI138" s="339"/>
      <c r="AJ138" s="339"/>
      <c r="AK138" s="350"/>
      <c r="AL138" s="350"/>
      <c r="AM138" s="350"/>
      <c r="AN138" s="350"/>
      <c r="AO138" s="350"/>
      <c r="AP138" s="350"/>
      <c r="AQ138" s="352">
        <f t="shared" si="6"/>
        <v>1.3</v>
      </c>
      <c r="AR138" s="352" t="e">
        <f>IF(#REF!="Ouvrage d'art","Sans objet","")</f>
        <v>#REF!</v>
      </c>
      <c r="AS138" s="339" t="s">
        <v>447</v>
      </c>
      <c r="AT138" s="339"/>
      <c r="AU138" s="339"/>
    </row>
    <row r="139" spans="2:47" ht="35.1" hidden="1" customHeight="1" x14ac:dyDescent="0.25">
      <c r="B139" s="339">
        <v>138</v>
      </c>
      <c r="C139" s="340" t="s">
        <v>203</v>
      </c>
      <c r="D139" s="339" t="s">
        <v>489</v>
      </c>
      <c r="E139" s="339"/>
      <c r="F139" s="355" t="s">
        <v>932</v>
      </c>
      <c r="G139" s="356" t="s">
        <v>3809</v>
      </c>
      <c r="H139" s="339" t="s">
        <v>464</v>
      </c>
      <c r="I139" s="360"/>
      <c r="J139" s="339"/>
      <c r="K139" s="339" t="s">
        <v>144</v>
      </c>
      <c r="L139" s="339" t="s">
        <v>3636</v>
      </c>
      <c r="M139" s="339" t="s">
        <v>155</v>
      </c>
      <c r="N139" s="339" t="s">
        <v>180</v>
      </c>
      <c r="O139" s="347">
        <v>1.7</v>
      </c>
      <c r="P139" s="347">
        <v>1.4</v>
      </c>
      <c r="Q139" s="339"/>
      <c r="R139" s="347">
        <v>1.8</v>
      </c>
      <c r="S139" s="339" t="s">
        <v>173</v>
      </c>
      <c r="T139" s="347">
        <v>1.3</v>
      </c>
      <c r="U139" s="339">
        <v>25</v>
      </c>
      <c r="V139" s="339">
        <v>85.5</v>
      </c>
      <c r="W139" s="339"/>
      <c r="X139" s="348">
        <f t="shared" si="4"/>
        <v>85.5</v>
      </c>
      <c r="Y139" s="347"/>
      <c r="Z139" s="349">
        <f t="shared" si="5"/>
        <v>28.5</v>
      </c>
      <c r="AA139" s="339" t="s">
        <v>451</v>
      </c>
      <c r="AB139" s="339"/>
      <c r="AC139" s="339"/>
      <c r="AD139" s="339"/>
      <c r="AE139" s="339"/>
      <c r="AF139" s="339"/>
      <c r="AG139" s="350"/>
      <c r="AH139" s="339"/>
      <c r="AI139" s="339"/>
      <c r="AJ139" s="339"/>
      <c r="AK139" s="350"/>
      <c r="AL139" s="350"/>
      <c r="AM139" s="350"/>
      <c r="AN139" s="350"/>
      <c r="AO139" s="350"/>
      <c r="AP139" s="350"/>
      <c r="AQ139" s="352">
        <f t="shared" si="6"/>
        <v>1.7</v>
      </c>
      <c r="AR139" s="352" t="e">
        <f>IF(#REF!="Ouvrage d'art","Sans objet","")</f>
        <v>#REF!</v>
      </c>
      <c r="AS139" s="339" t="s">
        <v>447</v>
      </c>
      <c r="AT139" s="339"/>
      <c r="AU139" s="339"/>
    </row>
    <row r="140" spans="2:47" ht="35.1" hidden="1" customHeight="1" x14ac:dyDescent="0.25">
      <c r="B140" s="339">
        <v>139</v>
      </c>
      <c r="C140" s="340" t="s">
        <v>203</v>
      </c>
      <c r="D140" s="339" t="s">
        <v>492</v>
      </c>
      <c r="E140" s="339"/>
      <c r="F140" s="355" t="s">
        <v>932</v>
      </c>
      <c r="G140" s="356" t="s">
        <v>3809</v>
      </c>
      <c r="H140" s="339" t="s">
        <v>464</v>
      </c>
      <c r="I140" s="360"/>
      <c r="J140" s="339"/>
      <c r="K140" s="339" t="s">
        <v>144</v>
      </c>
      <c r="L140" s="339" t="s">
        <v>3636</v>
      </c>
      <c r="M140" s="339" t="s">
        <v>157</v>
      </c>
      <c r="N140" s="339" t="s">
        <v>180</v>
      </c>
      <c r="O140" s="347">
        <v>1.5</v>
      </c>
      <c r="P140" s="347">
        <v>1</v>
      </c>
      <c r="Q140" s="339"/>
      <c r="R140" s="347">
        <v>1.1000000000000001</v>
      </c>
      <c r="S140" s="339" t="s">
        <v>172</v>
      </c>
      <c r="T140" s="347">
        <v>1</v>
      </c>
      <c r="U140" s="339">
        <v>25</v>
      </c>
      <c r="V140" s="339">
        <v>94.5</v>
      </c>
      <c r="W140" s="339"/>
      <c r="X140" s="348">
        <f t="shared" si="4"/>
        <v>94.5</v>
      </c>
      <c r="Y140" s="347"/>
      <c r="Z140" s="349">
        <f t="shared" si="5"/>
        <v>31.5</v>
      </c>
      <c r="AA140" s="339" t="s">
        <v>451</v>
      </c>
      <c r="AB140" s="339"/>
      <c r="AC140" s="339"/>
      <c r="AD140" s="339"/>
      <c r="AE140" s="339"/>
      <c r="AF140" s="339"/>
      <c r="AG140" s="350"/>
      <c r="AH140" s="339"/>
      <c r="AI140" s="339"/>
      <c r="AJ140" s="339"/>
      <c r="AK140" s="350"/>
      <c r="AL140" s="350"/>
      <c r="AM140" s="350"/>
      <c r="AN140" s="350"/>
      <c r="AO140" s="350"/>
      <c r="AP140" s="350"/>
      <c r="AQ140" s="352">
        <f t="shared" si="6"/>
        <v>1.5</v>
      </c>
      <c r="AR140" s="352" t="e">
        <f>IF(#REF!="Ouvrage d'art","Sans objet","")</f>
        <v>#REF!</v>
      </c>
      <c r="AS140" s="339" t="s">
        <v>447</v>
      </c>
      <c r="AT140" s="339"/>
      <c r="AU140" s="339"/>
    </row>
    <row r="141" spans="2:47" ht="35.1" hidden="1" customHeight="1" x14ac:dyDescent="0.25">
      <c r="B141" s="339">
        <v>140</v>
      </c>
      <c r="C141" s="340" t="s">
        <v>203</v>
      </c>
      <c r="D141" s="339" t="s">
        <v>486</v>
      </c>
      <c r="E141" s="339"/>
      <c r="F141" s="355" t="s">
        <v>932</v>
      </c>
      <c r="G141" s="356" t="s">
        <v>3809</v>
      </c>
      <c r="H141" s="339" t="s">
        <v>464</v>
      </c>
      <c r="I141" s="360"/>
      <c r="J141" s="339"/>
      <c r="K141" s="339" t="s">
        <v>144</v>
      </c>
      <c r="L141" s="339" t="s">
        <v>3636</v>
      </c>
      <c r="M141" s="339" t="s">
        <v>154</v>
      </c>
      <c r="N141" s="339" t="s">
        <v>180</v>
      </c>
      <c r="O141" s="347">
        <v>1.7</v>
      </c>
      <c r="P141" s="347">
        <v>1.5</v>
      </c>
      <c r="Q141" s="339"/>
      <c r="R141" s="347">
        <v>1.3</v>
      </c>
      <c r="S141" s="339" t="s">
        <v>172</v>
      </c>
      <c r="T141" s="347">
        <v>0.9</v>
      </c>
      <c r="U141" s="339">
        <v>22.3</v>
      </c>
      <c r="V141" s="339">
        <v>99</v>
      </c>
      <c r="W141" s="339"/>
      <c r="X141" s="348">
        <f t="shared" si="4"/>
        <v>99</v>
      </c>
      <c r="Y141" s="347"/>
      <c r="Z141" s="349">
        <f t="shared" si="5"/>
        <v>33</v>
      </c>
      <c r="AA141" s="339" t="s">
        <v>451</v>
      </c>
      <c r="AB141" s="339"/>
      <c r="AC141" s="339"/>
      <c r="AD141" s="339"/>
      <c r="AE141" s="339"/>
      <c r="AF141" s="339"/>
      <c r="AG141" s="350"/>
      <c r="AH141" s="339"/>
      <c r="AI141" s="339"/>
      <c r="AJ141" s="339"/>
      <c r="AK141" s="350"/>
      <c r="AL141" s="350"/>
      <c r="AM141" s="350"/>
      <c r="AN141" s="350"/>
      <c r="AO141" s="350"/>
      <c r="AP141" s="350"/>
      <c r="AQ141" s="352">
        <f t="shared" si="6"/>
        <v>1.7</v>
      </c>
      <c r="AR141" s="352" t="e">
        <f>IF(#REF!="Ouvrage d'art","Sans objet","")</f>
        <v>#REF!</v>
      </c>
      <c r="AS141" s="339" t="s">
        <v>447</v>
      </c>
      <c r="AT141" s="339"/>
      <c r="AU141" s="339"/>
    </row>
    <row r="142" spans="2:47" ht="35.1" hidden="1" customHeight="1" x14ac:dyDescent="0.25">
      <c r="B142" s="339">
        <v>141</v>
      </c>
      <c r="C142" s="340" t="s">
        <v>203</v>
      </c>
      <c r="D142" s="339" t="s">
        <v>490</v>
      </c>
      <c r="E142" s="339"/>
      <c r="F142" s="355" t="s">
        <v>935</v>
      </c>
      <c r="G142" s="356" t="s">
        <v>3809</v>
      </c>
      <c r="H142" s="339" t="s">
        <v>464</v>
      </c>
      <c r="I142" s="360"/>
      <c r="J142" s="339"/>
      <c r="K142" s="339" t="s">
        <v>144</v>
      </c>
      <c r="L142" s="339" t="s">
        <v>3636</v>
      </c>
      <c r="M142" s="339" t="s">
        <v>155</v>
      </c>
      <c r="N142" s="339" t="s">
        <v>182</v>
      </c>
      <c r="O142" s="347">
        <v>2.5</v>
      </c>
      <c r="P142" s="347">
        <v>2.4</v>
      </c>
      <c r="Q142" s="339"/>
      <c r="R142" s="347">
        <v>1.1000000000000001</v>
      </c>
      <c r="S142" s="339" t="s">
        <v>172</v>
      </c>
      <c r="T142" s="347">
        <v>1</v>
      </c>
      <c r="U142" s="339">
        <v>24.4</v>
      </c>
      <c r="V142" s="339">
        <v>72</v>
      </c>
      <c r="W142" s="339"/>
      <c r="X142" s="348">
        <f t="shared" si="4"/>
        <v>72</v>
      </c>
      <c r="Y142" s="347"/>
      <c r="Z142" s="349">
        <f t="shared" si="5"/>
        <v>24</v>
      </c>
      <c r="AA142" s="339" t="s">
        <v>451</v>
      </c>
      <c r="AB142" s="339"/>
      <c r="AC142" s="339"/>
      <c r="AD142" s="339"/>
      <c r="AE142" s="339"/>
      <c r="AF142" s="339"/>
      <c r="AG142" s="350"/>
      <c r="AH142" s="339"/>
      <c r="AI142" s="339"/>
      <c r="AJ142" s="339"/>
      <c r="AK142" s="350"/>
      <c r="AL142" s="350"/>
      <c r="AM142" s="350"/>
      <c r="AN142" s="350"/>
      <c r="AO142" s="350"/>
      <c r="AP142" s="350"/>
      <c r="AQ142" s="352">
        <f t="shared" si="6"/>
        <v>2.5</v>
      </c>
      <c r="AR142" s="352" t="e">
        <f>IF(#REF!="Ouvrage d'art","Sans objet","")</f>
        <v>#REF!</v>
      </c>
      <c r="AS142" s="339" t="s">
        <v>447</v>
      </c>
      <c r="AT142" s="339"/>
      <c r="AU142" s="339"/>
    </row>
    <row r="143" spans="2:47" ht="35.1" hidden="1" customHeight="1" x14ac:dyDescent="0.25">
      <c r="B143" s="339">
        <v>142</v>
      </c>
      <c r="C143" s="340" t="s">
        <v>203</v>
      </c>
      <c r="D143" s="339" t="s">
        <v>493</v>
      </c>
      <c r="E143" s="339"/>
      <c r="F143" s="355" t="s">
        <v>936</v>
      </c>
      <c r="G143" s="356" t="s">
        <v>3809</v>
      </c>
      <c r="H143" s="339" t="s">
        <v>464</v>
      </c>
      <c r="I143" s="360"/>
      <c r="J143" s="339"/>
      <c r="K143" s="339" t="s">
        <v>144</v>
      </c>
      <c r="L143" s="339" t="s">
        <v>3636</v>
      </c>
      <c r="M143" s="339" t="s">
        <v>157</v>
      </c>
      <c r="N143" s="339" t="s">
        <v>180</v>
      </c>
      <c r="O143" s="347">
        <v>1.7</v>
      </c>
      <c r="P143" s="347">
        <v>1.4</v>
      </c>
      <c r="Q143" s="339"/>
      <c r="R143" s="347">
        <v>1.5</v>
      </c>
      <c r="S143" s="339" t="s">
        <v>173</v>
      </c>
      <c r="T143" s="347">
        <v>1.4</v>
      </c>
      <c r="U143" s="339">
        <v>31.36</v>
      </c>
      <c r="V143" s="339">
        <v>86.8</v>
      </c>
      <c r="W143" s="339"/>
      <c r="X143" s="348">
        <f t="shared" si="4"/>
        <v>86.8</v>
      </c>
      <c r="Y143" s="347"/>
      <c r="Z143" s="349">
        <f t="shared" si="5"/>
        <v>28.933333333333334</v>
      </c>
      <c r="AA143" s="339" t="s">
        <v>451</v>
      </c>
      <c r="AB143" s="339"/>
      <c r="AC143" s="339"/>
      <c r="AD143" s="339"/>
      <c r="AE143" s="339"/>
      <c r="AF143" s="339"/>
      <c r="AG143" s="350"/>
      <c r="AH143" s="339"/>
      <c r="AI143" s="339"/>
      <c r="AJ143" s="339"/>
      <c r="AK143" s="350"/>
      <c r="AL143" s="350"/>
      <c r="AM143" s="350"/>
      <c r="AN143" s="350"/>
      <c r="AO143" s="350"/>
      <c r="AP143" s="350"/>
      <c r="AQ143" s="352">
        <f t="shared" si="6"/>
        <v>1.7</v>
      </c>
      <c r="AR143" s="352" t="e">
        <f>IF(#REF!="Ouvrage d'art","Sans objet","")</f>
        <v>#REF!</v>
      </c>
      <c r="AS143" s="339" t="s">
        <v>447</v>
      </c>
      <c r="AT143" s="339"/>
      <c r="AU143" s="339"/>
    </row>
    <row r="144" spans="2:47" ht="35.1" hidden="1" customHeight="1" x14ac:dyDescent="0.25">
      <c r="B144" s="339">
        <v>143</v>
      </c>
      <c r="C144" s="340" t="s">
        <v>203</v>
      </c>
      <c r="D144" s="339" t="s">
        <v>494</v>
      </c>
      <c r="E144" s="339"/>
      <c r="F144" s="355" t="s">
        <v>937</v>
      </c>
      <c r="G144" s="356" t="s">
        <v>3809</v>
      </c>
      <c r="H144" s="339" t="s">
        <v>464</v>
      </c>
      <c r="I144" s="360"/>
      <c r="J144" s="339"/>
      <c r="K144" s="339" t="s">
        <v>144</v>
      </c>
      <c r="L144" s="339" t="s">
        <v>3636</v>
      </c>
      <c r="M144" s="339" t="s">
        <v>157</v>
      </c>
      <c r="N144" s="339" t="s">
        <v>183</v>
      </c>
      <c r="O144" s="347">
        <v>2.8</v>
      </c>
      <c r="P144" s="347">
        <v>2.6</v>
      </c>
      <c r="Q144" s="339"/>
      <c r="R144" s="347">
        <v>2.4</v>
      </c>
      <c r="S144" s="339" t="s">
        <v>173</v>
      </c>
      <c r="T144" s="347">
        <v>1.4</v>
      </c>
      <c r="U144" s="339">
        <v>33</v>
      </c>
      <c r="V144" s="339">
        <v>90</v>
      </c>
      <c r="W144" s="339"/>
      <c r="X144" s="348">
        <f t="shared" si="4"/>
        <v>90</v>
      </c>
      <c r="Y144" s="347"/>
      <c r="Z144" s="349">
        <f t="shared" si="5"/>
        <v>30</v>
      </c>
      <c r="AA144" s="339" t="s">
        <v>451</v>
      </c>
      <c r="AB144" s="339"/>
      <c r="AC144" s="339"/>
      <c r="AD144" s="339"/>
      <c r="AE144" s="339"/>
      <c r="AF144" s="339"/>
      <c r="AG144" s="350"/>
      <c r="AH144" s="339"/>
      <c r="AI144" s="339"/>
      <c r="AJ144" s="339"/>
      <c r="AK144" s="350"/>
      <c r="AL144" s="350"/>
      <c r="AM144" s="350"/>
      <c r="AN144" s="350"/>
      <c r="AO144" s="350"/>
      <c r="AP144" s="350"/>
      <c r="AQ144" s="352">
        <f t="shared" si="6"/>
        <v>2.8</v>
      </c>
      <c r="AR144" s="352" t="e">
        <f>IF(#REF!="Ouvrage d'art","Sans objet","")</f>
        <v>#REF!</v>
      </c>
      <c r="AS144" s="339" t="s">
        <v>447</v>
      </c>
      <c r="AT144" s="339"/>
      <c r="AU144" s="339"/>
    </row>
    <row r="145" spans="2:47" ht="35.1" hidden="1" customHeight="1" x14ac:dyDescent="0.25">
      <c r="B145" s="339">
        <v>144</v>
      </c>
      <c r="C145" s="340" t="s">
        <v>203</v>
      </c>
      <c r="D145" s="339" t="s">
        <v>487</v>
      </c>
      <c r="E145" s="339"/>
      <c r="F145" s="355" t="s">
        <v>1819</v>
      </c>
      <c r="G145" s="356" t="s">
        <v>3809</v>
      </c>
      <c r="H145" s="339" t="s">
        <v>464</v>
      </c>
      <c r="I145" s="360"/>
      <c r="J145" s="339"/>
      <c r="K145" s="339" t="s">
        <v>144</v>
      </c>
      <c r="L145" s="339" t="s">
        <v>3636</v>
      </c>
      <c r="M145" s="339" t="s">
        <v>154</v>
      </c>
      <c r="N145" s="339" t="s">
        <v>179</v>
      </c>
      <c r="O145" s="347">
        <v>1.3</v>
      </c>
      <c r="P145" s="347">
        <v>1.25</v>
      </c>
      <c r="Q145" s="339"/>
      <c r="R145" s="347">
        <v>2.1</v>
      </c>
      <c r="S145" s="339" t="s">
        <v>172</v>
      </c>
      <c r="T145" s="347">
        <v>1</v>
      </c>
      <c r="U145" s="339">
        <v>28</v>
      </c>
      <c r="V145" s="339">
        <v>84</v>
      </c>
      <c r="W145" s="339"/>
      <c r="X145" s="348">
        <f t="shared" si="4"/>
        <v>84</v>
      </c>
      <c r="Y145" s="347"/>
      <c r="Z145" s="349">
        <f t="shared" si="5"/>
        <v>28</v>
      </c>
      <c r="AA145" s="339" t="s">
        <v>451</v>
      </c>
      <c r="AB145" s="339"/>
      <c r="AC145" s="339"/>
      <c r="AD145" s="339"/>
      <c r="AE145" s="339"/>
      <c r="AF145" s="339"/>
      <c r="AG145" s="350"/>
      <c r="AH145" s="339"/>
      <c r="AI145" s="339"/>
      <c r="AJ145" s="339"/>
      <c r="AK145" s="350"/>
      <c r="AL145" s="350"/>
      <c r="AM145" s="350"/>
      <c r="AN145" s="350"/>
      <c r="AO145" s="350"/>
      <c r="AP145" s="350"/>
      <c r="AQ145" s="352">
        <f t="shared" si="6"/>
        <v>1.3</v>
      </c>
      <c r="AR145" s="352" t="e">
        <f>IF(#REF!="Ouvrage d'art","Sans objet","")</f>
        <v>#REF!</v>
      </c>
      <c r="AS145" s="339" t="s">
        <v>447</v>
      </c>
      <c r="AT145" s="339"/>
      <c r="AU145" s="339"/>
    </row>
    <row r="146" spans="2:47" ht="35.1" hidden="1" customHeight="1" x14ac:dyDescent="0.25">
      <c r="B146" s="339">
        <v>145</v>
      </c>
      <c r="C146" s="340" t="s">
        <v>203</v>
      </c>
      <c r="D146" s="339" t="s">
        <v>488</v>
      </c>
      <c r="E146" s="339"/>
      <c r="F146" s="355" t="s">
        <v>1818</v>
      </c>
      <c r="G146" s="356" t="s">
        <v>3809</v>
      </c>
      <c r="H146" s="339" t="s">
        <v>464</v>
      </c>
      <c r="I146" s="360"/>
      <c r="J146" s="339"/>
      <c r="K146" s="339" t="s">
        <v>144</v>
      </c>
      <c r="L146" s="339" t="s">
        <v>3636</v>
      </c>
      <c r="M146" s="339" t="s">
        <v>154</v>
      </c>
      <c r="N146" s="339" t="s">
        <v>180</v>
      </c>
      <c r="O146" s="347">
        <v>1.7</v>
      </c>
      <c r="P146" s="347">
        <v>1.1000000000000001</v>
      </c>
      <c r="Q146" s="339"/>
      <c r="R146" s="347">
        <v>2</v>
      </c>
      <c r="S146" s="339" t="s">
        <v>173</v>
      </c>
      <c r="T146" s="347">
        <v>1.1000000000000001</v>
      </c>
      <c r="U146" s="339">
        <v>27</v>
      </c>
      <c r="V146" s="339">
        <v>84</v>
      </c>
      <c r="W146" s="339"/>
      <c r="X146" s="348">
        <f t="shared" si="4"/>
        <v>84</v>
      </c>
      <c r="Y146" s="347"/>
      <c r="Z146" s="349">
        <f t="shared" si="5"/>
        <v>28</v>
      </c>
      <c r="AA146" s="339" t="s">
        <v>451</v>
      </c>
      <c r="AB146" s="339"/>
      <c r="AC146" s="339"/>
      <c r="AD146" s="339"/>
      <c r="AE146" s="339"/>
      <c r="AF146" s="339"/>
      <c r="AG146" s="350"/>
      <c r="AH146" s="339"/>
      <c r="AI146" s="339"/>
      <c r="AJ146" s="339"/>
      <c r="AK146" s="350"/>
      <c r="AL146" s="350"/>
      <c r="AM146" s="350"/>
      <c r="AN146" s="350"/>
      <c r="AO146" s="350"/>
      <c r="AP146" s="350"/>
      <c r="AQ146" s="352">
        <f t="shared" si="6"/>
        <v>1.7</v>
      </c>
      <c r="AR146" s="352" t="e">
        <f>IF(#REF!="Ouvrage d'art","Sans objet","")</f>
        <v>#REF!</v>
      </c>
      <c r="AS146" s="339" t="s">
        <v>447</v>
      </c>
      <c r="AT146" s="339"/>
      <c r="AU146" s="339"/>
    </row>
    <row r="147" spans="2:47" ht="35.1" hidden="1" customHeight="1" x14ac:dyDescent="0.25">
      <c r="B147" s="339">
        <v>146</v>
      </c>
      <c r="C147" s="340"/>
      <c r="D147" s="339" t="s">
        <v>2710</v>
      </c>
      <c r="E147" s="339"/>
      <c r="F147" s="355" t="s">
        <v>2711</v>
      </c>
      <c r="G147" s="356" t="s">
        <v>3809</v>
      </c>
      <c r="H147" s="339" t="s">
        <v>1800</v>
      </c>
      <c r="I147" s="360"/>
      <c r="J147" s="339"/>
      <c r="K147" s="348" t="s">
        <v>1124</v>
      </c>
      <c r="L147" s="346" t="s">
        <v>3636</v>
      </c>
      <c r="M147" s="339"/>
      <c r="N147" s="339" t="s">
        <v>180</v>
      </c>
      <c r="O147" s="347"/>
      <c r="P147" s="347"/>
      <c r="Q147" s="339"/>
      <c r="R147" s="347"/>
      <c r="S147" s="339" t="s">
        <v>172</v>
      </c>
      <c r="T147" s="347"/>
      <c r="U147" s="339"/>
      <c r="V147" s="339"/>
      <c r="W147" s="339"/>
      <c r="X147" s="348"/>
      <c r="Y147" s="347"/>
      <c r="Z147" s="349"/>
      <c r="AA147" s="339"/>
      <c r="AB147" s="339"/>
      <c r="AC147" s="339"/>
      <c r="AD147" s="339"/>
      <c r="AE147" s="339"/>
      <c r="AF147" s="339"/>
      <c r="AG147" s="350"/>
      <c r="AH147" s="339"/>
      <c r="AI147" s="339"/>
      <c r="AJ147" s="339"/>
      <c r="AK147" s="350"/>
      <c r="AL147" s="350"/>
      <c r="AM147" s="350"/>
      <c r="AN147" s="350"/>
      <c r="AO147" s="350"/>
      <c r="AP147" s="350"/>
      <c r="AQ147" s="352"/>
      <c r="AR147" s="352"/>
      <c r="AS147" s="339"/>
      <c r="AT147" s="339"/>
      <c r="AU147" s="339"/>
    </row>
    <row r="148" spans="2:47" ht="35.1" hidden="1" customHeight="1" x14ac:dyDescent="0.25">
      <c r="B148" s="339">
        <v>147</v>
      </c>
      <c r="C148" s="361" t="s">
        <v>203</v>
      </c>
      <c r="D148" s="367" t="s">
        <v>1128</v>
      </c>
      <c r="E148" s="367"/>
      <c r="F148" s="355" t="s">
        <v>1129</v>
      </c>
      <c r="G148" s="356" t="s">
        <v>3809</v>
      </c>
      <c r="H148" s="339" t="s">
        <v>1800</v>
      </c>
      <c r="I148" s="363"/>
      <c r="J148" s="367"/>
      <c r="K148" s="348" t="s">
        <v>1124</v>
      </c>
      <c r="L148" s="346" t="s">
        <v>3636</v>
      </c>
      <c r="M148" s="348" t="s">
        <v>154</v>
      </c>
      <c r="N148" s="348" t="s">
        <v>180</v>
      </c>
      <c r="O148" s="349"/>
      <c r="P148" s="349"/>
      <c r="Q148" s="339"/>
      <c r="R148" s="349"/>
      <c r="S148" s="348" t="s">
        <v>172</v>
      </c>
      <c r="T148" s="349"/>
      <c r="U148" s="348"/>
      <c r="V148" s="348"/>
      <c r="W148" s="348"/>
      <c r="X148" s="348"/>
      <c r="Y148" s="349"/>
      <c r="Z148" s="349"/>
      <c r="AA148" s="348"/>
      <c r="AB148" s="348"/>
      <c r="AC148" s="348"/>
      <c r="AD148" s="348"/>
      <c r="AE148" s="348" t="s">
        <v>172</v>
      </c>
      <c r="AF148" s="348">
        <v>3</v>
      </c>
      <c r="AG148" s="364"/>
      <c r="AH148" s="348"/>
      <c r="AI148" s="348" t="s">
        <v>1130</v>
      </c>
      <c r="AJ148" s="348"/>
      <c r="AK148" s="365"/>
      <c r="AL148" s="365"/>
      <c r="AM148" s="365"/>
      <c r="AN148" s="365"/>
      <c r="AO148" s="365">
        <v>1210</v>
      </c>
      <c r="AP148" s="365"/>
      <c r="AQ148" s="366"/>
      <c r="AR148" s="366"/>
      <c r="AS148" s="348"/>
      <c r="AT148" s="366"/>
      <c r="AU148" s="348" t="s">
        <v>211</v>
      </c>
    </row>
    <row r="149" spans="2:47" ht="35.1" hidden="1" customHeight="1" x14ac:dyDescent="0.25">
      <c r="B149" s="339">
        <v>148</v>
      </c>
      <c r="C149" s="340" t="s">
        <v>203</v>
      </c>
      <c r="D149" s="339"/>
      <c r="E149" s="339"/>
      <c r="F149" s="348" t="s">
        <v>1711</v>
      </c>
      <c r="G149" s="356" t="s">
        <v>3809</v>
      </c>
      <c r="H149" s="339" t="s">
        <v>1708</v>
      </c>
      <c r="I149" s="360"/>
      <c r="J149" s="339"/>
      <c r="K149" s="339" t="s">
        <v>144</v>
      </c>
      <c r="L149" s="339" t="s">
        <v>3636</v>
      </c>
      <c r="M149" s="339" t="s">
        <v>154</v>
      </c>
      <c r="N149" s="339" t="s">
        <v>179</v>
      </c>
      <c r="O149" s="347"/>
      <c r="P149" s="347"/>
      <c r="Q149" s="339"/>
      <c r="R149" s="347"/>
      <c r="S149" s="339"/>
      <c r="T149" s="347">
        <v>1.22</v>
      </c>
      <c r="U149" s="339"/>
      <c r="V149" s="339"/>
      <c r="W149" s="339"/>
      <c r="X149" s="348"/>
      <c r="Y149" s="347"/>
      <c r="Z149" s="349"/>
      <c r="AA149" s="339"/>
      <c r="AB149" s="339"/>
      <c r="AC149" s="339"/>
      <c r="AD149" s="339"/>
      <c r="AE149" s="339"/>
      <c r="AF149" s="339"/>
      <c r="AG149" s="350"/>
      <c r="AH149" s="339"/>
      <c r="AI149" s="339"/>
      <c r="AJ149" s="339"/>
      <c r="AK149" s="350"/>
      <c r="AL149" s="350"/>
      <c r="AM149" s="350"/>
      <c r="AN149" s="350"/>
      <c r="AO149" s="350"/>
      <c r="AP149" s="350"/>
      <c r="AQ149" s="352"/>
      <c r="AR149" s="352"/>
      <c r="AS149" s="339"/>
      <c r="AT149" s="339"/>
      <c r="AU149" s="339"/>
    </row>
    <row r="150" spans="2:47" ht="35.1" hidden="1" customHeight="1" x14ac:dyDescent="0.25">
      <c r="B150" s="339">
        <v>149</v>
      </c>
      <c r="C150" s="340" t="s">
        <v>203</v>
      </c>
      <c r="D150" s="339"/>
      <c r="E150" s="339"/>
      <c r="F150" s="339" t="s">
        <v>1709</v>
      </c>
      <c r="G150" s="356" t="s">
        <v>3809</v>
      </c>
      <c r="H150" s="339" t="s">
        <v>1708</v>
      </c>
      <c r="I150" s="360"/>
      <c r="J150" s="339"/>
      <c r="K150" s="339" t="s">
        <v>144</v>
      </c>
      <c r="L150" s="339" t="s">
        <v>3636</v>
      </c>
      <c r="M150" s="339" t="s">
        <v>154</v>
      </c>
      <c r="N150" s="339" t="s">
        <v>182</v>
      </c>
      <c r="O150" s="347"/>
      <c r="P150" s="347"/>
      <c r="Q150" s="339"/>
      <c r="R150" s="347"/>
      <c r="S150" s="339"/>
      <c r="T150" s="347">
        <v>1.22</v>
      </c>
      <c r="U150" s="339"/>
      <c r="V150" s="339"/>
      <c r="W150" s="339"/>
      <c r="X150" s="348"/>
      <c r="Y150" s="347"/>
      <c r="Z150" s="349"/>
      <c r="AA150" s="339"/>
      <c r="AB150" s="339"/>
      <c r="AC150" s="339"/>
      <c r="AD150" s="339"/>
      <c r="AE150" s="339"/>
      <c r="AF150" s="339"/>
      <c r="AG150" s="350"/>
      <c r="AH150" s="339"/>
      <c r="AI150" s="339"/>
      <c r="AJ150" s="339"/>
      <c r="AK150" s="350"/>
      <c r="AL150" s="350"/>
      <c r="AM150" s="350"/>
      <c r="AN150" s="350"/>
      <c r="AO150" s="350"/>
      <c r="AP150" s="350"/>
      <c r="AQ150" s="352"/>
      <c r="AR150" s="352"/>
      <c r="AS150" s="339"/>
      <c r="AT150" s="339"/>
      <c r="AU150" s="339"/>
    </row>
    <row r="151" spans="2:47" ht="35.1" hidden="1" customHeight="1" x14ac:dyDescent="0.25">
      <c r="B151" s="339">
        <v>150</v>
      </c>
      <c r="C151" s="340" t="s">
        <v>203</v>
      </c>
      <c r="D151" s="339"/>
      <c r="E151" s="339"/>
      <c r="F151" s="339" t="s">
        <v>1710</v>
      </c>
      <c r="G151" s="356" t="s">
        <v>3809</v>
      </c>
      <c r="H151" s="339" t="s">
        <v>1708</v>
      </c>
      <c r="I151" s="360"/>
      <c r="J151" s="339"/>
      <c r="K151" s="339" t="s">
        <v>144</v>
      </c>
      <c r="L151" s="339" t="s">
        <v>3636</v>
      </c>
      <c r="M151" s="339" t="s">
        <v>154</v>
      </c>
      <c r="N151" s="339" t="s">
        <v>178</v>
      </c>
      <c r="O151" s="347"/>
      <c r="P151" s="347"/>
      <c r="Q151" s="339"/>
      <c r="R151" s="347"/>
      <c r="S151" s="339"/>
      <c r="T151" s="347">
        <v>1.22</v>
      </c>
      <c r="U151" s="339"/>
      <c r="V151" s="339"/>
      <c r="W151" s="339"/>
      <c r="X151" s="348"/>
      <c r="Y151" s="347"/>
      <c r="Z151" s="349"/>
      <c r="AA151" s="339"/>
      <c r="AB151" s="339"/>
      <c r="AC151" s="339"/>
      <c r="AD151" s="339"/>
      <c r="AE151" s="339"/>
      <c r="AF151" s="339"/>
      <c r="AG151" s="350"/>
      <c r="AH151" s="339"/>
      <c r="AI151" s="339"/>
      <c r="AJ151" s="339"/>
      <c r="AK151" s="350"/>
      <c r="AL151" s="350"/>
      <c r="AM151" s="350"/>
      <c r="AN151" s="350"/>
      <c r="AO151" s="350"/>
      <c r="AP151" s="350"/>
      <c r="AQ151" s="352"/>
      <c r="AR151" s="352"/>
      <c r="AS151" s="339"/>
      <c r="AT151" s="339"/>
      <c r="AU151" s="339"/>
    </row>
    <row r="152" spans="2:47" ht="35.1" hidden="1" customHeight="1" x14ac:dyDescent="0.25">
      <c r="B152" s="339">
        <v>151</v>
      </c>
      <c r="C152" s="340" t="s">
        <v>203</v>
      </c>
      <c r="D152" s="339"/>
      <c r="E152" s="339"/>
      <c r="F152" s="339" t="s">
        <v>1712</v>
      </c>
      <c r="G152" s="356" t="s">
        <v>3809</v>
      </c>
      <c r="H152" s="339" t="s">
        <v>1708</v>
      </c>
      <c r="I152" s="360"/>
      <c r="J152" s="339"/>
      <c r="K152" s="339" t="s">
        <v>144</v>
      </c>
      <c r="L152" s="339" t="s">
        <v>3636</v>
      </c>
      <c r="M152" s="339" t="s">
        <v>157</v>
      </c>
      <c r="N152" s="339" t="s">
        <v>179</v>
      </c>
      <c r="O152" s="347"/>
      <c r="P152" s="347"/>
      <c r="Q152" s="339"/>
      <c r="R152" s="347"/>
      <c r="S152" s="339"/>
      <c r="T152" s="347">
        <v>1.38</v>
      </c>
      <c r="U152" s="339"/>
      <c r="V152" s="339"/>
      <c r="W152" s="339"/>
      <c r="X152" s="348"/>
      <c r="Y152" s="347"/>
      <c r="Z152" s="349"/>
      <c r="AA152" s="339"/>
      <c r="AB152" s="339"/>
      <c r="AC152" s="339"/>
      <c r="AD152" s="339"/>
      <c r="AE152" s="339"/>
      <c r="AF152" s="339"/>
      <c r="AG152" s="350"/>
      <c r="AH152" s="339"/>
      <c r="AI152" s="339"/>
      <c r="AJ152" s="339"/>
      <c r="AK152" s="350"/>
      <c r="AL152" s="350"/>
      <c r="AM152" s="350"/>
      <c r="AN152" s="350"/>
      <c r="AO152" s="350"/>
      <c r="AP152" s="350"/>
      <c r="AQ152" s="352"/>
      <c r="AR152" s="352"/>
      <c r="AS152" s="339"/>
      <c r="AT152" s="339"/>
      <c r="AU152" s="339"/>
    </row>
    <row r="153" spans="2:47" ht="35.1" hidden="1" customHeight="1" x14ac:dyDescent="0.25">
      <c r="B153" s="339">
        <v>152</v>
      </c>
      <c r="C153" s="340" t="s">
        <v>203</v>
      </c>
      <c r="D153" s="339"/>
      <c r="E153" s="339"/>
      <c r="F153" s="339" t="s">
        <v>1713</v>
      </c>
      <c r="G153" s="356" t="s">
        <v>3809</v>
      </c>
      <c r="H153" s="339" t="s">
        <v>1708</v>
      </c>
      <c r="I153" s="360"/>
      <c r="J153" s="339"/>
      <c r="K153" s="339" t="s">
        <v>144</v>
      </c>
      <c r="L153" s="339" t="s">
        <v>3636</v>
      </c>
      <c r="M153" s="339" t="s">
        <v>157</v>
      </c>
      <c r="N153" s="339" t="s">
        <v>179</v>
      </c>
      <c r="O153" s="347"/>
      <c r="P153" s="347"/>
      <c r="Q153" s="339"/>
      <c r="R153" s="347"/>
      <c r="S153" s="339"/>
      <c r="T153" s="347">
        <v>1.38</v>
      </c>
      <c r="U153" s="339"/>
      <c r="V153" s="339"/>
      <c r="W153" s="339"/>
      <c r="X153" s="348"/>
      <c r="Y153" s="347"/>
      <c r="Z153" s="349"/>
      <c r="AA153" s="339"/>
      <c r="AB153" s="339"/>
      <c r="AC153" s="339"/>
      <c r="AD153" s="339"/>
      <c r="AE153" s="339"/>
      <c r="AF153" s="339"/>
      <c r="AG153" s="350"/>
      <c r="AH153" s="339"/>
      <c r="AI153" s="339"/>
      <c r="AJ153" s="339"/>
      <c r="AK153" s="350"/>
      <c r="AL153" s="350"/>
      <c r="AM153" s="350"/>
      <c r="AN153" s="350"/>
      <c r="AO153" s="350"/>
      <c r="AP153" s="350"/>
      <c r="AQ153" s="352"/>
      <c r="AR153" s="352"/>
      <c r="AS153" s="339"/>
      <c r="AT153" s="339"/>
      <c r="AU153" s="339"/>
    </row>
    <row r="154" spans="2:47" ht="35.1" hidden="1" customHeight="1" x14ac:dyDescent="0.25">
      <c r="B154" s="339">
        <v>153</v>
      </c>
      <c r="C154" s="340" t="s">
        <v>203</v>
      </c>
      <c r="D154" s="355" t="s">
        <v>456</v>
      </c>
      <c r="E154" s="339"/>
      <c r="F154" s="355" t="s">
        <v>457</v>
      </c>
      <c r="G154" s="356" t="s">
        <v>3809</v>
      </c>
      <c r="H154" s="339" t="s">
        <v>454</v>
      </c>
      <c r="I154" s="360"/>
      <c r="J154" s="339"/>
      <c r="K154" s="339" t="s">
        <v>144</v>
      </c>
      <c r="L154" s="339" t="s">
        <v>3636</v>
      </c>
      <c r="M154" s="339" t="s">
        <v>154</v>
      </c>
      <c r="N154" s="339" t="s">
        <v>177</v>
      </c>
      <c r="O154" s="347">
        <v>0.8</v>
      </c>
      <c r="P154" s="347">
        <v>0.7</v>
      </c>
      <c r="Q154" s="339"/>
      <c r="R154" s="347"/>
      <c r="S154" s="339" t="s">
        <v>173</v>
      </c>
      <c r="T154" s="347"/>
      <c r="U154" s="339"/>
      <c r="V154" s="339"/>
      <c r="W154" s="339"/>
      <c r="X154" s="348">
        <f>V154+(W154*2)</f>
        <v>0</v>
      </c>
      <c r="Y154" s="347"/>
      <c r="Z154" s="349">
        <f>V154/3</f>
        <v>0</v>
      </c>
      <c r="AA154" s="339" t="s">
        <v>451</v>
      </c>
      <c r="AB154" s="339"/>
      <c r="AC154" s="339"/>
      <c r="AD154" s="339"/>
      <c r="AE154" s="339"/>
      <c r="AF154" s="339"/>
      <c r="AG154" s="350"/>
      <c r="AH154" s="339" t="s">
        <v>380</v>
      </c>
      <c r="AI154" s="339"/>
      <c r="AJ154" s="339" t="s">
        <v>380</v>
      </c>
      <c r="AK154" s="350"/>
      <c r="AL154" s="350"/>
      <c r="AM154" s="350"/>
      <c r="AN154" s="350"/>
      <c r="AO154" s="350"/>
      <c r="AP154" s="350"/>
      <c r="AQ154" s="352">
        <f>O154</f>
        <v>0.8</v>
      </c>
      <c r="AR154" s="352" t="e">
        <f>IF(#REF!="Ouvrage d'art","Sans objet","")</f>
        <v>#REF!</v>
      </c>
      <c r="AS154" s="339" t="s">
        <v>447</v>
      </c>
      <c r="AT154" s="389"/>
      <c r="AU154" s="339"/>
    </row>
    <row r="155" spans="2:47" ht="35.1" hidden="1" customHeight="1" x14ac:dyDescent="0.25">
      <c r="B155" s="339">
        <v>154</v>
      </c>
      <c r="C155" s="340" t="s">
        <v>203</v>
      </c>
      <c r="D155" s="355" t="s">
        <v>453</v>
      </c>
      <c r="E155" s="339"/>
      <c r="F155" s="355" t="s">
        <v>455</v>
      </c>
      <c r="G155" s="356" t="s">
        <v>3809</v>
      </c>
      <c r="H155" s="339" t="s">
        <v>454</v>
      </c>
      <c r="I155" s="360"/>
      <c r="J155" s="339"/>
      <c r="K155" s="339" t="s">
        <v>144</v>
      </c>
      <c r="L155" s="339" t="s">
        <v>3636</v>
      </c>
      <c r="M155" s="339" t="s">
        <v>155</v>
      </c>
      <c r="N155" s="339" t="s">
        <v>178</v>
      </c>
      <c r="O155" s="347">
        <v>0.9</v>
      </c>
      <c r="P155" s="347">
        <v>0.7</v>
      </c>
      <c r="Q155" s="339"/>
      <c r="R155" s="347"/>
      <c r="S155" s="339" t="s">
        <v>174</v>
      </c>
      <c r="T155" s="347"/>
      <c r="U155" s="339"/>
      <c r="V155" s="339"/>
      <c r="W155" s="339"/>
      <c r="X155" s="348">
        <f>V155+(W155*2)</f>
        <v>0</v>
      </c>
      <c r="Y155" s="347"/>
      <c r="Z155" s="349">
        <f>V155/3</f>
        <v>0</v>
      </c>
      <c r="AA155" s="339" t="s">
        <v>451</v>
      </c>
      <c r="AB155" s="339"/>
      <c r="AC155" s="339"/>
      <c r="AD155" s="339"/>
      <c r="AE155" s="339"/>
      <c r="AF155" s="339"/>
      <c r="AG155" s="350"/>
      <c r="AH155" s="339" t="s">
        <v>380</v>
      </c>
      <c r="AI155" s="339"/>
      <c r="AJ155" s="339" t="s">
        <v>380</v>
      </c>
      <c r="AK155" s="350"/>
      <c r="AL155" s="350"/>
      <c r="AM155" s="350"/>
      <c r="AN155" s="350"/>
      <c r="AO155" s="350"/>
      <c r="AP155" s="350"/>
      <c r="AQ155" s="352">
        <f>O155</f>
        <v>0.9</v>
      </c>
      <c r="AR155" s="352" t="e">
        <f>IF(#REF!="Ouvrage d'art","Sans objet","")</f>
        <v>#REF!</v>
      </c>
      <c r="AS155" s="339" t="s">
        <v>447</v>
      </c>
      <c r="AT155" s="339"/>
      <c r="AU155" s="339"/>
    </row>
    <row r="156" spans="2:47" ht="35.1" hidden="1" customHeight="1" x14ac:dyDescent="0.25">
      <c r="B156" s="339">
        <v>155</v>
      </c>
      <c r="C156" s="361" t="s">
        <v>203</v>
      </c>
      <c r="D156" s="355" t="s">
        <v>1704</v>
      </c>
      <c r="E156" s="367"/>
      <c r="F156" s="355" t="s">
        <v>1705</v>
      </c>
      <c r="G156" s="356" t="s">
        <v>3809</v>
      </c>
      <c r="H156" s="355" t="s">
        <v>1703</v>
      </c>
      <c r="I156" s="363"/>
      <c r="J156" s="367"/>
      <c r="K156" s="348" t="s">
        <v>144</v>
      </c>
      <c r="L156" s="339" t="s">
        <v>3636</v>
      </c>
      <c r="M156" s="348" t="s">
        <v>154</v>
      </c>
      <c r="N156" s="348" t="s">
        <v>178</v>
      </c>
      <c r="O156" s="349">
        <v>1</v>
      </c>
      <c r="P156" s="349">
        <v>0.5</v>
      </c>
      <c r="Q156" s="339"/>
      <c r="R156" s="349"/>
      <c r="S156" s="348" t="s">
        <v>173</v>
      </c>
      <c r="T156" s="349"/>
      <c r="U156" s="348"/>
      <c r="V156" s="348"/>
      <c r="W156" s="348"/>
      <c r="X156" s="348"/>
      <c r="Y156" s="349"/>
      <c r="Z156" s="349"/>
      <c r="AA156" s="348"/>
      <c r="AB156" s="348"/>
      <c r="AC156" s="348"/>
      <c r="AD156" s="348"/>
      <c r="AE156" s="348"/>
      <c r="AF156" s="348"/>
      <c r="AG156" s="364"/>
      <c r="AH156" s="348"/>
      <c r="AI156" s="348"/>
      <c r="AJ156" s="348"/>
      <c r="AK156" s="365"/>
      <c r="AL156" s="365"/>
      <c r="AM156" s="365"/>
      <c r="AN156" s="365"/>
      <c r="AO156" s="365"/>
      <c r="AP156" s="365"/>
      <c r="AQ156" s="366"/>
      <c r="AR156" s="366"/>
      <c r="AS156" s="348"/>
      <c r="AT156" s="390"/>
      <c r="AU156" s="348"/>
    </row>
    <row r="157" spans="2:47" ht="35.1" hidden="1" customHeight="1" x14ac:dyDescent="0.25">
      <c r="B157" s="339">
        <v>156</v>
      </c>
      <c r="C157" s="361"/>
      <c r="D157" s="362"/>
      <c r="E157" s="367"/>
      <c r="F157" s="355" t="s">
        <v>1707</v>
      </c>
      <c r="G157" s="356" t="s">
        <v>3809</v>
      </c>
      <c r="H157" s="355" t="s">
        <v>1703</v>
      </c>
      <c r="I157" s="363"/>
      <c r="J157" s="367"/>
      <c r="K157" s="348" t="s">
        <v>144</v>
      </c>
      <c r="L157" s="339" t="s">
        <v>3636</v>
      </c>
      <c r="M157" s="348" t="s">
        <v>155</v>
      </c>
      <c r="N157" s="348" t="s">
        <v>178</v>
      </c>
      <c r="O157" s="349"/>
      <c r="P157" s="349"/>
      <c r="Q157" s="339"/>
      <c r="R157" s="349"/>
      <c r="S157" s="348" t="s">
        <v>173</v>
      </c>
      <c r="T157" s="349"/>
      <c r="U157" s="348"/>
      <c r="V157" s="348"/>
      <c r="W157" s="348"/>
      <c r="X157" s="348"/>
      <c r="Y157" s="349"/>
      <c r="Z157" s="349"/>
      <c r="AA157" s="348"/>
      <c r="AB157" s="348"/>
      <c r="AC157" s="348"/>
      <c r="AD157" s="348"/>
      <c r="AE157" s="348"/>
      <c r="AF157" s="348"/>
      <c r="AG157" s="364"/>
      <c r="AH157" s="348"/>
      <c r="AI157" s="348"/>
      <c r="AJ157" s="348"/>
      <c r="AK157" s="365"/>
      <c r="AL157" s="365"/>
      <c r="AM157" s="365"/>
      <c r="AN157" s="365"/>
      <c r="AO157" s="365"/>
      <c r="AP157" s="365"/>
      <c r="AQ157" s="366"/>
      <c r="AR157" s="366"/>
      <c r="AS157" s="348"/>
      <c r="AT157" s="390"/>
      <c r="AU157" s="348"/>
    </row>
    <row r="158" spans="2:47" ht="35.1" hidden="1" customHeight="1" x14ac:dyDescent="0.25">
      <c r="B158" s="339">
        <v>157</v>
      </c>
      <c r="C158" s="361" t="s">
        <v>203</v>
      </c>
      <c r="D158" s="355" t="s">
        <v>1702</v>
      </c>
      <c r="E158" s="367"/>
      <c r="F158" s="355" t="s">
        <v>1706</v>
      </c>
      <c r="G158" s="356" t="s">
        <v>3809</v>
      </c>
      <c r="H158" s="355" t="s">
        <v>1703</v>
      </c>
      <c r="I158" s="363"/>
      <c r="J158" s="367"/>
      <c r="K158" s="348" t="s">
        <v>144</v>
      </c>
      <c r="L158" s="339" t="s">
        <v>3636</v>
      </c>
      <c r="M158" s="348" t="s">
        <v>157</v>
      </c>
      <c r="N158" s="348" t="s">
        <v>178</v>
      </c>
      <c r="O158" s="349">
        <v>1</v>
      </c>
      <c r="P158" s="349">
        <v>0.7</v>
      </c>
      <c r="Q158" s="339"/>
      <c r="R158" s="349"/>
      <c r="S158" s="348" t="s">
        <v>173</v>
      </c>
      <c r="T158" s="349"/>
      <c r="U158" s="348"/>
      <c r="V158" s="348"/>
      <c r="W158" s="348"/>
      <c r="X158" s="348"/>
      <c r="Y158" s="349"/>
      <c r="Z158" s="349"/>
      <c r="AA158" s="348"/>
      <c r="AB158" s="348"/>
      <c r="AC158" s="348"/>
      <c r="AD158" s="348"/>
      <c r="AE158" s="348"/>
      <c r="AF158" s="348"/>
      <c r="AG158" s="364"/>
      <c r="AH158" s="348"/>
      <c r="AI158" s="348"/>
      <c r="AJ158" s="348"/>
      <c r="AK158" s="365"/>
      <c r="AL158" s="365"/>
      <c r="AM158" s="365"/>
      <c r="AN158" s="365"/>
      <c r="AO158" s="365"/>
      <c r="AP158" s="365"/>
      <c r="AQ158" s="366"/>
      <c r="AR158" s="366"/>
      <c r="AS158" s="348"/>
      <c r="AT158" s="390"/>
      <c r="AU158" s="348"/>
    </row>
    <row r="159" spans="2:47" ht="35.1" hidden="1" customHeight="1" x14ac:dyDescent="0.25">
      <c r="B159" s="339">
        <v>158</v>
      </c>
      <c r="C159" s="340" t="s">
        <v>203</v>
      </c>
      <c r="D159" s="355" t="s">
        <v>2839</v>
      </c>
      <c r="E159" s="339"/>
      <c r="F159" s="355" t="s">
        <v>2840</v>
      </c>
      <c r="G159" s="356" t="s">
        <v>3809</v>
      </c>
      <c r="H159" s="355" t="s">
        <v>2838</v>
      </c>
      <c r="I159" s="357"/>
      <c r="J159" s="346"/>
      <c r="K159" s="339" t="s">
        <v>144</v>
      </c>
      <c r="L159" s="346" t="s">
        <v>3636</v>
      </c>
      <c r="M159" s="339" t="s">
        <v>154</v>
      </c>
      <c r="N159" s="339" t="s">
        <v>179</v>
      </c>
      <c r="O159" s="347">
        <v>1.2</v>
      </c>
      <c r="P159" s="347">
        <v>0.7</v>
      </c>
      <c r="Q159" s="339"/>
      <c r="R159" s="347"/>
      <c r="S159" s="339" t="s">
        <v>173</v>
      </c>
      <c r="T159" s="347"/>
      <c r="U159" s="348"/>
      <c r="V159" s="348"/>
      <c r="W159" s="348"/>
      <c r="X159" s="348"/>
      <c r="Y159" s="347"/>
      <c r="Z159" s="349"/>
      <c r="AA159" s="348"/>
      <c r="AB159" s="348"/>
      <c r="AC159" s="348"/>
      <c r="AD159" s="339"/>
      <c r="AE159" s="339"/>
      <c r="AF159" s="339"/>
      <c r="AG159" s="350"/>
      <c r="AH159" s="339"/>
      <c r="AI159" s="339"/>
      <c r="AJ159" s="339"/>
      <c r="AK159" s="351"/>
      <c r="AL159" s="351"/>
      <c r="AM159" s="351"/>
      <c r="AN159" s="351"/>
      <c r="AO159" s="351"/>
      <c r="AP159" s="351"/>
      <c r="AQ159" s="352"/>
      <c r="AR159" s="352"/>
      <c r="AS159" s="339"/>
      <c r="AT159" s="391"/>
      <c r="AU159" s="339"/>
    </row>
    <row r="160" spans="2:47" ht="35.1" hidden="1" customHeight="1" x14ac:dyDescent="0.25">
      <c r="B160" s="339">
        <v>159</v>
      </c>
      <c r="C160" s="340" t="s">
        <v>203</v>
      </c>
      <c r="D160" s="355" t="s">
        <v>2839</v>
      </c>
      <c r="E160" s="339"/>
      <c r="F160" s="355" t="s">
        <v>2841</v>
      </c>
      <c r="G160" s="356" t="s">
        <v>3809</v>
      </c>
      <c r="H160" s="355" t="s">
        <v>2838</v>
      </c>
      <c r="I160" s="357"/>
      <c r="J160" s="346"/>
      <c r="K160" s="339" t="s">
        <v>144</v>
      </c>
      <c r="L160" s="346" t="s">
        <v>3636</v>
      </c>
      <c r="M160" s="339" t="s">
        <v>154</v>
      </c>
      <c r="N160" s="339" t="s">
        <v>176</v>
      </c>
      <c r="O160" s="347">
        <v>0.6</v>
      </c>
      <c r="P160" s="347">
        <v>0.3</v>
      </c>
      <c r="Q160" s="339"/>
      <c r="R160" s="347"/>
      <c r="S160" s="339" t="s">
        <v>173</v>
      </c>
      <c r="T160" s="347"/>
      <c r="U160" s="348"/>
      <c r="V160" s="348"/>
      <c r="W160" s="348"/>
      <c r="X160" s="348"/>
      <c r="Y160" s="347"/>
      <c r="Z160" s="349"/>
      <c r="AA160" s="348"/>
      <c r="AB160" s="348"/>
      <c r="AC160" s="348"/>
      <c r="AD160" s="339"/>
      <c r="AE160" s="339"/>
      <c r="AF160" s="339"/>
      <c r="AG160" s="350"/>
      <c r="AH160" s="339"/>
      <c r="AI160" s="339"/>
      <c r="AJ160" s="339"/>
      <c r="AK160" s="351"/>
      <c r="AL160" s="351"/>
      <c r="AM160" s="351"/>
      <c r="AN160" s="351"/>
      <c r="AO160" s="351"/>
      <c r="AP160" s="351"/>
      <c r="AQ160" s="352"/>
      <c r="AR160" s="352"/>
      <c r="AS160" s="339"/>
      <c r="AT160" s="391"/>
      <c r="AU160" s="339"/>
    </row>
    <row r="161" spans="2:47" ht="35.1" hidden="1" customHeight="1" x14ac:dyDescent="0.25">
      <c r="B161" s="339">
        <v>160</v>
      </c>
      <c r="C161" s="340" t="s">
        <v>203</v>
      </c>
      <c r="D161" s="355" t="s">
        <v>760</v>
      </c>
      <c r="E161" s="354"/>
      <c r="F161" s="355" t="s">
        <v>758</v>
      </c>
      <c r="G161" s="356" t="s">
        <v>3809</v>
      </c>
      <c r="H161" s="355" t="s">
        <v>759</v>
      </c>
      <c r="I161" s="357"/>
      <c r="J161" s="346"/>
      <c r="K161" s="339" t="s">
        <v>144</v>
      </c>
      <c r="L161" s="346" t="s">
        <v>3636</v>
      </c>
      <c r="M161" s="339" t="s">
        <v>154</v>
      </c>
      <c r="N161" s="339" t="s">
        <v>178</v>
      </c>
      <c r="O161" s="347">
        <v>1</v>
      </c>
      <c r="P161" s="347">
        <v>0.8</v>
      </c>
      <c r="Q161" s="339"/>
      <c r="R161" s="347"/>
      <c r="S161" s="339" t="s">
        <v>173</v>
      </c>
      <c r="T161" s="347"/>
      <c r="U161" s="339"/>
      <c r="V161" s="339">
        <v>40</v>
      </c>
      <c r="W161" s="339"/>
      <c r="X161" s="348">
        <f>V161+(W161*2)</f>
        <v>40</v>
      </c>
      <c r="Y161" s="347"/>
      <c r="Z161" s="349">
        <f>V161/3</f>
        <v>13.333333333333334</v>
      </c>
      <c r="AA161" s="339" t="s">
        <v>451</v>
      </c>
      <c r="AB161" s="339"/>
      <c r="AC161" s="339"/>
      <c r="AD161" s="339"/>
      <c r="AE161" s="339"/>
      <c r="AF161" s="339"/>
      <c r="AG161" s="350"/>
      <c r="AH161" s="339"/>
      <c r="AI161" s="339"/>
      <c r="AJ161" s="339"/>
      <c r="AK161" s="351"/>
      <c r="AL161" s="351"/>
      <c r="AM161" s="351"/>
      <c r="AN161" s="351"/>
      <c r="AO161" s="351"/>
      <c r="AP161" s="351"/>
      <c r="AQ161" s="352"/>
      <c r="AR161" s="352"/>
      <c r="AS161" s="339"/>
      <c r="AT161" s="392"/>
      <c r="AU161" s="339" t="s">
        <v>70</v>
      </c>
    </row>
    <row r="162" spans="2:47" ht="35.1" hidden="1" customHeight="1" x14ac:dyDescent="0.25">
      <c r="B162" s="339">
        <v>161</v>
      </c>
      <c r="C162" s="340" t="s">
        <v>203</v>
      </c>
      <c r="D162" s="355" t="s">
        <v>903</v>
      </c>
      <c r="E162" s="339"/>
      <c r="F162" s="339" t="s">
        <v>756</v>
      </c>
      <c r="G162" s="356" t="s">
        <v>3809</v>
      </c>
      <c r="H162" s="348" t="s">
        <v>201</v>
      </c>
      <c r="I162" s="360"/>
      <c r="J162" s="339"/>
      <c r="K162" s="339" t="s">
        <v>144</v>
      </c>
      <c r="L162" s="339" t="s">
        <v>3636</v>
      </c>
      <c r="M162" s="339" t="s">
        <v>154</v>
      </c>
      <c r="N162" s="339" t="s">
        <v>179</v>
      </c>
      <c r="O162" s="347"/>
      <c r="P162" s="347">
        <v>0.9</v>
      </c>
      <c r="Q162" s="339"/>
      <c r="R162" s="347"/>
      <c r="S162" s="339" t="s">
        <v>173</v>
      </c>
      <c r="T162" s="347"/>
      <c r="U162" s="339"/>
      <c r="V162" s="339"/>
      <c r="W162" s="339"/>
      <c r="X162" s="348">
        <f>V162+(W162*2)</f>
        <v>0</v>
      </c>
      <c r="Y162" s="347"/>
      <c r="Z162" s="349">
        <f>V162/3</f>
        <v>0</v>
      </c>
      <c r="AA162" s="339"/>
      <c r="AB162" s="339"/>
      <c r="AC162" s="339">
        <v>0</v>
      </c>
      <c r="AD162" s="339"/>
      <c r="AE162" s="339"/>
      <c r="AF162" s="339"/>
      <c r="AG162" s="350"/>
      <c r="AH162" s="339"/>
      <c r="AI162" s="339"/>
      <c r="AJ162" s="339"/>
      <c r="AK162" s="351"/>
      <c r="AL162" s="351"/>
      <c r="AM162" s="351"/>
      <c r="AN162" s="351"/>
      <c r="AO162" s="351"/>
      <c r="AP162" s="351"/>
      <c r="AQ162" s="352">
        <f>O162</f>
        <v>0</v>
      </c>
      <c r="AR162" s="352" t="e">
        <f>IF(#REF!="Ouvrage d'art","Sans objet","")</f>
        <v>#REF!</v>
      </c>
      <c r="AS162" s="339" t="s">
        <v>447</v>
      </c>
      <c r="AT162" s="392"/>
      <c r="AU162" s="339" t="s">
        <v>213</v>
      </c>
    </row>
    <row r="163" spans="2:47" ht="35.1" hidden="1" customHeight="1" x14ac:dyDescent="0.25">
      <c r="B163" s="339">
        <v>162</v>
      </c>
      <c r="C163" s="340" t="s">
        <v>203</v>
      </c>
      <c r="D163" s="355" t="s">
        <v>906</v>
      </c>
      <c r="E163" s="339"/>
      <c r="F163" s="339" t="s">
        <v>757</v>
      </c>
      <c r="G163" s="356" t="s">
        <v>3809</v>
      </c>
      <c r="H163" s="348" t="s">
        <v>201</v>
      </c>
      <c r="I163" s="360"/>
      <c r="J163" s="339"/>
      <c r="K163" s="339" t="s">
        <v>144</v>
      </c>
      <c r="L163" s="339" t="s">
        <v>3636</v>
      </c>
      <c r="M163" s="339" t="s">
        <v>157</v>
      </c>
      <c r="N163" s="339" t="s">
        <v>182</v>
      </c>
      <c r="O163" s="347"/>
      <c r="P163" s="347">
        <v>1.3</v>
      </c>
      <c r="Q163" s="339"/>
      <c r="R163" s="347"/>
      <c r="S163" s="339" t="s">
        <v>173</v>
      </c>
      <c r="T163" s="347"/>
      <c r="U163" s="339"/>
      <c r="V163" s="339">
        <v>80</v>
      </c>
      <c r="W163" s="339"/>
      <c r="X163" s="348">
        <f>V163+(W163*2)</f>
        <v>80</v>
      </c>
      <c r="Y163" s="347"/>
      <c r="Z163" s="349">
        <f>V163/3</f>
        <v>26.666666666666668</v>
      </c>
      <c r="AA163" s="339"/>
      <c r="AB163" s="339"/>
      <c r="AC163" s="339">
        <v>0</v>
      </c>
      <c r="AD163" s="339"/>
      <c r="AE163" s="339"/>
      <c r="AF163" s="339"/>
      <c r="AG163" s="350"/>
      <c r="AH163" s="339"/>
      <c r="AI163" s="339"/>
      <c r="AJ163" s="339"/>
      <c r="AK163" s="351"/>
      <c r="AL163" s="351"/>
      <c r="AM163" s="351"/>
      <c r="AN163" s="351"/>
      <c r="AO163" s="351"/>
      <c r="AP163" s="351"/>
      <c r="AQ163" s="352">
        <f>O163</f>
        <v>0</v>
      </c>
      <c r="AR163" s="352" t="e">
        <f>IF(#REF!="Ouvrage d'art","Sans objet","")</f>
        <v>#REF!</v>
      </c>
      <c r="AS163" s="339" t="s">
        <v>447</v>
      </c>
      <c r="AT163" s="392"/>
      <c r="AU163" s="339" t="s">
        <v>213</v>
      </c>
    </row>
    <row r="164" spans="2:47" ht="35.1" hidden="1" customHeight="1" x14ac:dyDescent="0.25">
      <c r="B164" s="339">
        <v>163</v>
      </c>
      <c r="C164" s="340"/>
      <c r="D164" s="355" t="s">
        <v>915</v>
      </c>
      <c r="E164" s="355" t="s">
        <v>2369</v>
      </c>
      <c r="F164" s="355" t="s">
        <v>2498</v>
      </c>
      <c r="G164" s="356" t="s">
        <v>3809</v>
      </c>
      <c r="H164" s="348" t="s">
        <v>2357</v>
      </c>
      <c r="I164" s="357"/>
      <c r="J164" s="346"/>
      <c r="K164" s="339" t="s">
        <v>144</v>
      </c>
      <c r="L164" s="339" t="s">
        <v>3636</v>
      </c>
      <c r="M164" s="339" t="s">
        <v>153</v>
      </c>
      <c r="N164" s="339" t="s">
        <v>180</v>
      </c>
      <c r="O164" s="349">
        <v>1.6</v>
      </c>
      <c r="P164" s="347">
        <v>1.2</v>
      </c>
      <c r="Q164" s="339"/>
      <c r="R164" s="347"/>
      <c r="S164" s="339" t="s">
        <v>172</v>
      </c>
      <c r="T164" s="347">
        <v>0.7</v>
      </c>
      <c r="U164" s="339">
        <v>20</v>
      </c>
      <c r="V164" s="348">
        <v>68</v>
      </c>
      <c r="W164" s="339"/>
      <c r="X164" s="348">
        <v>68</v>
      </c>
      <c r="Y164" s="347"/>
      <c r="Z164" s="349">
        <f>V164/3</f>
        <v>22.666666666666668</v>
      </c>
      <c r="AA164" s="339"/>
      <c r="AB164" s="339"/>
      <c r="AC164" s="339"/>
      <c r="AD164" s="339" t="s">
        <v>167</v>
      </c>
      <c r="AE164" s="339"/>
      <c r="AF164" s="339"/>
      <c r="AG164" s="350"/>
      <c r="AH164" s="339"/>
      <c r="AI164" s="339"/>
      <c r="AJ164" s="339"/>
      <c r="AK164" s="351"/>
      <c r="AL164" s="351"/>
      <c r="AM164" s="351"/>
      <c r="AN164" s="351"/>
      <c r="AO164" s="351"/>
      <c r="AP164" s="351"/>
      <c r="AQ164" s="352"/>
      <c r="AR164" s="352"/>
      <c r="AS164" s="339" t="s">
        <v>447</v>
      </c>
      <c r="AT164" s="391"/>
      <c r="AU164" s="339"/>
    </row>
    <row r="165" spans="2:47" ht="35.1" hidden="1" customHeight="1" x14ac:dyDescent="0.25">
      <c r="B165" s="339">
        <v>164</v>
      </c>
      <c r="C165" s="340"/>
      <c r="D165" s="355" t="s">
        <v>2273</v>
      </c>
      <c r="E165" s="355" t="s">
        <v>2204</v>
      </c>
      <c r="F165" s="355" t="s">
        <v>2498</v>
      </c>
      <c r="G165" s="356" t="s">
        <v>3809</v>
      </c>
      <c r="H165" s="339" t="s">
        <v>2190</v>
      </c>
      <c r="I165" s="357"/>
      <c r="J165" s="346"/>
      <c r="K165" s="339" t="s">
        <v>144</v>
      </c>
      <c r="L165" s="339" t="s">
        <v>3636</v>
      </c>
      <c r="M165" s="339" t="s">
        <v>153</v>
      </c>
      <c r="N165" s="339" t="s">
        <v>180</v>
      </c>
      <c r="O165" s="349">
        <v>1.6</v>
      </c>
      <c r="P165" s="347">
        <v>1.2</v>
      </c>
      <c r="Q165" s="339"/>
      <c r="R165" s="347"/>
      <c r="S165" s="339" t="s">
        <v>172</v>
      </c>
      <c r="T165" s="347">
        <v>0.7</v>
      </c>
      <c r="U165" s="339">
        <v>20</v>
      </c>
      <c r="V165" s="348">
        <v>68</v>
      </c>
      <c r="W165" s="339"/>
      <c r="X165" s="348">
        <v>68</v>
      </c>
      <c r="Y165" s="347"/>
      <c r="Z165" s="349">
        <f>V165/3</f>
        <v>22.666666666666668</v>
      </c>
      <c r="AA165" s="339"/>
      <c r="AB165" s="339"/>
      <c r="AC165" s="339"/>
      <c r="AD165" s="339" t="s">
        <v>167</v>
      </c>
      <c r="AE165" s="339"/>
      <c r="AF165" s="339"/>
      <c r="AG165" s="350"/>
      <c r="AH165" s="339"/>
      <c r="AI165" s="339"/>
      <c r="AJ165" s="339"/>
      <c r="AK165" s="351"/>
      <c r="AL165" s="351"/>
      <c r="AM165" s="351"/>
      <c r="AN165" s="351"/>
      <c r="AO165" s="351"/>
      <c r="AP165" s="351"/>
      <c r="AQ165" s="352"/>
      <c r="AR165" s="352"/>
      <c r="AS165" s="339" t="s">
        <v>447</v>
      </c>
      <c r="AT165" s="391"/>
      <c r="AU165" s="339"/>
    </row>
    <row r="166" spans="2:47" ht="35.1" hidden="1" customHeight="1" x14ac:dyDescent="0.25">
      <c r="B166" s="339">
        <v>165</v>
      </c>
      <c r="C166" s="340" t="s">
        <v>203</v>
      </c>
      <c r="D166" s="355" t="s">
        <v>2262</v>
      </c>
      <c r="E166" s="355" t="s">
        <v>2225</v>
      </c>
      <c r="F166" s="355" t="s">
        <v>2263</v>
      </c>
      <c r="G166" s="356" t="s">
        <v>3809</v>
      </c>
      <c r="H166" s="339" t="s">
        <v>2190</v>
      </c>
      <c r="I166" s="357"/>
      <c r="J166" s="346"/>
      <c r="K166" s="339" t="s">
        <v>144</v>
      </c>
      <c r="L166" s="339" t="s">
        <v>3636</v>
      </c>
      <c r="M166" s="339" t="s">
        <v>154</v>
      </c>
      <c r="N166" s="339" t="s">
        <v>179</v>
      </c>
      <c r="O166" s="347">
        <v>1.2</v>
      </c>
      <c r="P166" s="347">
        <v>0.6</v>
      </c>
      <c r="Q166" s="339" t="s">
        <v>775</v>
      </c>
      <c r="R166" s="347">
        <v>1.2</v>
      </c>
      <c r="S166" s="339" t="s">
        <v>173</v>
      </c>
      <c r="T166" s="347">
        <v>1.2</v>
      </c>
      <c r="U166" s="339">
        <v>31</v>
      </c>
      <c r="V166" s="339">
        <v>36</v>
      </c>
      <c r="W166" s="339"/>
      <c r="X166" s="348"/>
      <c r="Y166" s="347"/>
      <c r="Z166" s="349"/>
      <c r="AA166" s="339"/>
      <c r="AB166" s="339"/>
      <c r="AC166" s="339"/>
      <c r="AD166" s="339" t="s">
        <v>167</v>
      </c>
      <c r="AE166" s="339"/>
      <c r="AF166" s="339"/>
      <c r="AG166" s="350"/>
      <c r="AH166" s="339"/>
      <c r="AI166" s="339"/>
      <c r="AJ166" s="339"/>
      <c r="AK166" s="351"/>
      <c r="AL166" s="351"/>
      <c r="AM166" s="351"/>
      <c r="AN166" s="351"/>
      <c r="AO166" s="351"/>
      <c r="AP166" s="351"/>
      <c r="AQ166" s="352"/>
      <c r="AR166" s="352"/>
      <c r="AS166" s="339" t="s">
        <v>447</v>
      </c>
      <c r="AT166" s="392"/>
      <c r="AU166" s="339"/>
    </row>
    <row r="167" spans="2:47" ht="35.1" hidden="1" customHeight="1" x14ac:dyDescent="0.25">
      <c r="B167" s="339">
        <v>166</v>
      </c>
      <c r="C167" s="340" t="s">
        <v>203</v>
      </c>
      <c r="D167" s="355" t="s">
        <v>2248</v>
      </c>
      <c r="E167" s="355" t="s">
        <v>2239</v>
      </c>
      <c r="F167" s="355" t="s">
        <v>2737</v>
      </c>
      <c r="G167" s="356" t="s">
        <v>3809</v>
      </c>
      <c r="H167" s="339" t="s">
        <v>2190</v>
      </c>
      <c r="I167" s="357"/>
      <c r="J167" s="346"/>
      <c r="K167" s="339" t="s">
        <v>144</v>
      </c>
      <c r="L167" s="339" t="s">
        <v>3636</v>
      </c>
      <c r="M167" s="339" t="s">
        <v>154</v>
      </c>
      <c r="N167" s="339" t="s">
        <v>180</v>
      </c>
      <c r="O167" s="347">
        <v>1.4</v>
      </c>
      <c r="P167" s="347">
        <v>0.9</v>
      </c>
      <c r="Q167" s="339"/>
      <c r="R167" s="347"/>
      <c r="S167" s="339" t="s">
        <v>173</v>
      </c>
      <c r="T167" s="347">
        <v>1.3</v>
      </c>
      <c r="U167" s="339">
        <v>26.3</v>
      </c>
      <c r="V167" s="339">
        <v>36</v>
      </c>
      <c r="W167" s="339"/>
      <c r="X167" s="348"/>
      <c r="Y167" s="347"/>
      <c r="Z167" s="349"/>
      <c r="AA167" s="339"/>
      <c r="AB167" s="339"/>
      <c r="AC167" s="339"/>
      <c r="AD167" s="348" t="s">
        <v>167</v>
      </c>
      <c r="AE167" s="339"/>
      <c r="AF167" s="339"/>
      <c r="AG167" s="350"/>
      <c r="AH167" s="339"/>
      <c r="AI167" s="339"/>
      <c r="AJ167" s="339"/>
      <c r="AK167" s="351"/>
      <c r="AL167" s="351"/>
      <c r="AM167" s="351"/>
      <c r="AN167" s="351"/>
      <c r="AO167" s="351"/>
      <c r="AP167" s="351"/>
      <c r="AQ167" s="352"/>
      <c r="AR167" s="352"/>
      <c r="AS167" s="339" t="s">
        <v>447</v>
      </c>
      <c r="AT167" s="392"/>
      <c r="AU167" s="339"/>
    </row>
    <row r="168" spans="2:47" ht="35.1" hidden="1" customHeight="1" x14ac:dyDescent="0.25">
      <c r="B168" s="339">
        <v>167</v>
      </c>
      <c r="C168" s="340" t="s">
        <v>203</v>
      </c>
      <c r="D168" s="355" t="s">
        <v>2264</v>
      </c>
      <c r="E168" s="355" t="s">
        <v>2220</v>
      </c>
      <c r="F168" s="355" t="s">
        <v>2143</v>
      </c>
      <c r="G168" s="356" t="s">
        <v>3809</v>
      </c>
      <c r="H168" s="339" t="s">
        <v>2190</v>
      </c>
      <c r="I168" s="357"/>
      <c r="J168" s="346"/>
      <c r="K168" s="339" t="s">
        <v>144</v>
      </c>
      <c r="L168" s="339" t="s">
        <v>3636</v>
      </c>
      <c r="M168" s="339" t="s">
        <v>157</v>
      </c>
      <c r="N168" s="339" t="s">
        <v>181</v>
      </c>
      <c r="O168" s="347">
        <v>2.1</v>
      </c>
      <c r="P168" s="347">
        <v>1.22</v>
      </c>
      <c r="Q168" s="339" t="s">
        <v>2127</v>
      </c>
      <c r="R168" s="347" t="s">
        <v>2736</v>
      </c>
      <c r="S168" s="339" t="s">
        <v>173</v>
      </c>
      <c r="T168" s="347">
        <v>1.4</v>
      </c>
      <c r="U168" s="339">
        <v>28</v>
      </c>
      <c r="V168" s="339">
        <v>80</v>
      </c>
      <c r="W168" s="348"/>
      <c r="X168" s="348"/>
      <c r="Y168" s="347"/>
      <c r="Z168" s="349"/>
      <c r="AA168" s="348"/>
      <c r="AB168" s="348"/>
      <c r="AC168" s="348"/>
      <c r="AD168" s="339" t="s">
        <v>167</v>
      </c>
      <c r="AE168" s="339"/>
      <c r="AF168" s="339"/>
      <c r="AG168" s="350"/>
      <c r="AH168" s="339"/>
      <c r="AI168" s="339"/>
      <c r="AJ168" s="339"/>
      <c r="AK168" s="351"/>
      <c r="AL168" s="351"/>
      <c r="AM168" s="351"/>
      <c r="AN168" s="351"/>
      <c r="AO168" s="351"/>
      <c r="AP168" s="351"/>
      <c r="AQ168" s="352"/>
      <c r="AR168" s="352"/>
      <c r="AS168" s="339" t="s">
        <v>447</v>
      </c>
      <c r="AT168" s="391"/>
      <c r="AU168" s="339"/>
    </row>
    <row r="169" spans="2:47" ht="35.1" hidden="1" customHeight="1" x14ac:dyDescent="0.25">
      <c r="B169" s="339">
        <v>168</v>
      </c>
      <c r="C169" s="340" t="s">
        <v>203</v>
      </c>
      <c r="D169" s="339"/>
      <c r="E169" s="339"/>
      <c r="F169" s="355" t="s">
        <v>800</v>
      </c>
      <c r="G169" s="356" t="s">
        <v>3809</v>
      </c>
      <c r="H169" s="346" t="s">
        <v>767</v>
      </c>
      <c r="I169" s="357">
        <v>41186</v>
      </c>
      <c r="J169" s="346"/>
      <c r="K169" s="339" t="s">
        <v>144</v>
      </c>
      <c r="L169" s="339" t="s">
        <v>3636</v>
      </c>
      <c r="M169" s="339" t="s">
        <v>154</v>
      </c>
      <c r="N169" s="339" t="s">
        <v>180</v>
      </c>
      <c r="O169" s="347"/>
      <c r="P169" s="347">
        <v>1.5</v>
      </c>
      <c r="Q169" s="339" t="s">
        <v>774</v>
      </c>
      <c r="R169" s="347"/>
      <c r="S169" s="339" t="s">
        <v>173</v>
      </c>
      <c r="T169" s="347"/>
      <c r="U169" s="339"/>
      <c r="V169" s="339">
        <v>81</v>
      </c>
      <c r="W169" s="339"/>
      <c r="X169" s="348">
        <f t="shared" ref="X169:X175" si="7">V169+(W169*2)</f>
        <v>81</v>
      </c>
      <c r="Y169" s="347"/>
      <c r="Z169" s="349">
        <f t="shared" ref="Z169:Z181" si="8">V169/3</f>
        <v>27</v>
      </c>
      <c r="AA169" s="339"/>
      <c r="AB169" s="339"/>
      <c r="AC169" s="339"/>
      <c r="AD169" s="339"/>
      <c r="AE169" s="339"/>
      <c r="AF169" s="339"/>
      <c r="AG169" s="350"/>
      <c r="AH169" s="339"/>
      <c r="AI169" s="339"/>
      <c r="AJ169" s="339"/>
      <c r="AK169" s="351"/>
      <c r="AL169" s="351"/>
      <c r="AM169" s="351"/>
      <c r="AN169" s="351"/>
      <c r="AO169" s="351"/>
      <c r="AP169" s="351"/>
      <c r="AQ169" s="352"/>
      <c r="AR169" s="352"/>
      <c r="AS169" s="339"/>
      <c r="AT169" s="392"/>
      <c r="AU169" s="339"/>
    </row>
    <row r="170" spans="2:47" ht="35.1" hidden="1" customHeight="1" x14ac:dyDescent="0.25">
      <c r="B170" s="339">
        <v>169</v>
      </c>
      <c r="C170" s="340" t="s">
        <v>203</v>
      </c>
      <c r="D170" s="339"/>
      <c r="E170" s="339"/>
      <c r="F170" s="355" t="s">
        <v>804</v>
      </c>
      <c r="G170" s="356" t="s">
        <v>3809</v>
      </c>
      <c r="H170" s="346" t="s">
        <v>767</v>
      </c>
      <c r="I170" s="357">
        <v>41246</v>
      </c>
      <c r="J170" s="346"/>
      <c r="K170" s="339" t="s">
        <v>144</v>
      </c>
      <c r="L170" s="339" t="s">
        <v>3636</v>
      </c>
      <c r="M170" s="339" t="s">
        <v>157</v>
      </c>
      <c r="N170" s="339" t="s">
        <v>178</v>
      </c>
      <c r="O170" s="347"/>
      <c r="P170" s="347">
        <v>0.5</v>
      </c>
      <c r="Q170" s="339" t="s">
        <v>795</v>
      </c>
      <c r="R170" s="347"/>
      <c r="S170" s="339" t="s">
        <v>173</v>
      </c>
      <c r="T170" s="347"/>
      <c r="U170" s="339"/>
      <c r="V170" s="339">
        <v>82</v>
      </c>
      <c r="W170" s="339"/>
      <c r="X170" s="348">
        <f t="shared" si="7"/>
        <v>82</v>
      </c>
      <c r="Y170" s="347"/>
      <c r="Z170" s="349">
        <f t="shared" si="8"/>
        <v>27.333333333333332</v>
      </c>
      <c r="AA170" s="339"/>
      <c r="AB170" s="339"/>
      <c r="AC170" s="339"/>
      <c r="AD170" s="339"/>
      <c r="AE170" s="339"/>
      <c r="AF170" s="339"/>
      <c r="AG170" s="350"/>
      <c r="AH170" s="339"/>
      <c r="AI170" s="339"/>
      <c r="AJ170" s="339"/>
      <c r="AK170" s="351"/>
      <c r="AL170" s="351"/>
      <c r="AM170" s="351"/>
      <c r="AN170" s="351"/>
      <c r="AO170" s="351"/>
      <c r="AP170" s="351"/>
      <c r="AQ170" s="352"/>
      <c r="AR170" s="352"/>
      <c r="AS170" s="339"/>
      <c r="AT170" s="392"/>
      <c r="AU170" s="339"/>
    </row>
    <row r="171" spans="2:47" ht="35.1" hidden="1" customHeight="1" x14ac:dyDescent="0.25">
      <c r="B171" s="339">
        <v>170</v>
      </c>
      <c r="C171" s="340" t="s">
        <v>203</v>
      </c>
      <c r="D171" s="339"/>
      <c r="E171" s="339"/>
      <c r="F171" s="355" t="s">
        <v>805</v>
      </c>
      <c r="G171" s="356" t="s">
        <v>3809</v>
      </c>
      <c r="H171" s="346" t="s">
        <v>767</v>
      </c>
      <c r="I171" s="357">
        <v>41515</v>
      </c>
      <c r="J171" s="346"/>
      <c r="K171" s="339" t="s">
        <v>144</v>
      </c>
      <c r="L171" s="339" t="s">
        <v>3636</v>
      </c>
      <c r="M171" s="339" t="s">
        <v>157</v>
      </c>
      <c r="N171" s="339" t="s">
        <v>179</v>
      </c>
      <c r="O171" s="347"/>
      <c r="P171" s="347">
        <v>0.9</v>
      </c>
      <c r="Q171" s="339" t="s">
        <v>774</v>
      </c>
      <c r="R171" s="347"/>
      <c r="S171" s="339" t="s">
        <v>173</v>
      </c>
      <c r="T171" s="347"/>
      <c r="U171" s="339"/>
      <c r="V171" s="339">
        <v>82</v>
      </c>
      <c r="W171" s="339"/>
      <c r="X171" s="348">
        <f t="shared" si="7"/>
        <v>82</v>
      </c>
      <c r="Y171" s="347"/>
      <c r="Z171" s="349">
        <f t="shared" si="8"/>
        <v>27.333333333333332</v>
      </c>
      <c r="AA171" s="339"/>
      <c r="AB171" s="339"/>
      <c r="AC171" s="339"/>
      <c r="AD171" s="339"/>
      <c r="AE171" s="339"/>
      <c r="AF171" s="339"/>
      <c r="AG171" s="350"/>
      <c r="AH171" s="339"/>
      <c r="AI171" s="339"/>
      <c r="AJ171" s="339"/>
      <c r="AK171" s="351"/>
      <c r="AL171" s="351"/>
      <c r="AM171" s="351"/>
      <c r="AN171" s="351"/>
      <c r="AO171" s="351"/>
      <c r="AP171" s="351"/>
      <c r="AQ171" s="352"/>
      <c r="AR171" s="352"/>
      <c r="AS171" s="339"/>
      <c r="AT171" s="392"/>
      <c r="AU171" s="339"/>
    </row>
    <row r="172" spans="2:47" ht="35.1" hidden="1" customHeight="1" x14ac:dyDescent="0.25">
      <c r="B172" s="339">
        <v>171</v>
      </c>
      <c r="C172" s="340" t="s">
        <v>203</v>
      </c>
      <c r="D172" s="339" t="s">
        <v>766</v>
      </c>
      <c r="E172" s="339"/>
      <c r="F172" s="355" t="s">
        <v>765</v>
      </c>
      <c r="G172" s="356" t="s">
        <v>3809</v>
      </c>
      <c r="H172" s="346" t="s">
        <v>767</v>
      </c>
      <c r="I172" s="357"/>
      <c r="J172" s="346"/>
      <c r="K172" s="339" t="s">
        <v>144</v>
      </c>
      <c r="L172" s="339" t="s">
        <v>3636</v>
      </c>
      <c r="M172" s="339" t="s">
        <v>154</v>
      </c>
      <c r="N172" s="339" t="s">
        <v>179</v>
      </c>
      <c r="O172" s="347"/>
      <c r="P172" s="347"/>
      <c r="Q172" s="339"/>
      <c r="R172" s="347"/>
      <c r="S172" s="339" t="s">
        <v>172</v>
      </c>
      <c r="T172" s="347"/>
      <c r="U172" s="339"/>
      <c r="V172" s="339">
        <v>60</v>
      </c>
      <c r="W172" s="339"/>
      <c r="X172" s="348">
        <f t="shared" si="7"/>
        <v>60</v>
      </c>
      <c r="Y172" s="347"/>
      <c r="Z172" s="349">
        <f t="shared" si="8"/>
        <v>20</v>
      </c>
      <c r="AA172" s="339" t="s">
        <v>451</v>
      </c>
      <c r="AB172" s="339"/>
      <c r="AC172" s="339"/>
      <c r="AD172" s="339"/>
      <c r="AE172" s="339"/>
      <c r="AF172" s="339"/>
      <c r="AG172" s="350"/>
      <c r="AH172" s="339"/>
      <c r="AI172" s="339"/>
      <c r="AJ172" s="339"/>
      <c r="AK172" s="351"/>
      <c r="AL172" s="351"/>
      <c r="AM172" s="351"/>
      <c r="AN172" s="351"/>
      <c r="AO172" s="351"/>
      <c r="AP172" s="351"/>
      <c r="AQ172" s="352"/>
      <c r="AR172" s="352"/>
      <c r="AS172" s="339"/>
      <c r="AT172" s="392"/>
      <c r="AU172" s="339"/>
    </row>
    <row r="173" spans="2:47" ht="35.1" hidden="1" customHeight="1" x14ac:dyDescent="0.25">
      <c r="B173" s="339">
        <v>172</v>
      </c>
      <c r="C173" s="340" t="s">
        <v>203</v>
      </c>
      <c r="D173" s="339" t="s">
        <v>766</v>
      </c>
      <c r="E173" s="339"/>
      <c r="F173" s="355" t="s">
        <v>765</v>
      </c>
      <c r="G173" s="356" t="s">
        <v>3809</v>
      </c>
      <c r="H173" s="346" t="s">
        <v>767</v>
      </c>
      <c r="I173" s="357"/>
      <c r="J173" s="346"/>
      <c r="K173" s="339" t="s">
        <v>144</v>
      </c>
      <c r="L173" s="339" t="s">
        <v>3636</v>
      </c>
      <c r="M173" s="339" t="s">
        <v>157</v>
      </c>
      <c r="N173" s="339" t="s">
        <v>180</v>
      </c>
      <c r="O173" s="347"/>
      <c r="P173" s="347"/>
      <c r="Q173" s="339"/>
      <c r="R173" s="347"/>
      <c r="S173" s="339" t="s">
        <v>173</v>
      </c>
      <c r="T173" s="347"/>
      <c r="U173" s="339"/>
      <c r="V173" s="339">
        <v>64</v>
      </c>
      <c r="W173" s="339"/>
      <c r="X173" s="348">
        <f t="shared" si="7"/>
        <v>64</v>
      </c>
      <c r="Y173" s="347"/>
      <c r="Z173" s="349">
        <f t="shared" si="8"/>
        <v>21.333333333333332</v>
      </c>
      <c r="AA173" s="339" t="s">
        <v>451</v>
      </c>
      <c r="AB173" s="339"/>
      <c r="AC173" s="339"/>
      <c r="AD173" s="339"/>
      <c r="AE173" s="339"/>
      <c r="AF173" s="339"/>
      <c r="AG173" s="350"/>
      <c r="AH173" s="339"/>
      <c r="AI173" s="339"/>
      <c r="AJ173" s="339"/>
      <c r="AK173" s="351"/>
      <c r="AL173" s="351"/>
      <c r="AM173" s="351"/>
      <c r="AN173" s="351"/>
      <c r="AO173" s="351"/>
      <c r="AP173" s="351"/>
      <c r="AQ173" s="352"/>
      <c r="AR173" s="352"/>
      <c r="AS173" s="339"/>
      <c r="AT173" s="392"/>
      <c r="AU173" s="339"/>
    </row>
    <row r="174" spans="2:47" ht="35.1" hidden="1" customHeight="1" x14ac:dyDescent="0.25">
      <c r="B174" s="339">
        <v>173</v>
      </c>
      <c r="C174" s="340"/>
      <c r="D174" s="339"/>
      <c r="E174" s="339"/>
      <c r="F174" s="355" t="s">
        <v>814</v>
      </c>
      <c r="G174" s="356" t="s">
        <v>3809</v>
      </c>
      <c r="H174" s="346" t="s">
        <v>767</v>
      </c>
      <c r="I174" s="357">
        <v>41515</v>
      </c>
      <c r="J174" s="346"/>
      <c r="K174" s="339" t="s">
        <v>144</v>
      </c>
      <c r="L174" s="339" t="s">
        <v>3636</v>
      </c>
      <c r="M174" s="339" t="s">
        <v>154</v>
      </c>
      <c r="N174" s="339" t="s">
        <v>178</v>
      </c>
      <c r="O174" s="347"/>
      <c r="P174" s="347">
        <v>0.5</v>
      </c>
      <c r="Q174" s="339" t="s">
        <v>815</v>
      </c>
      <c r="R174" s="347"/>
      <c r="S174" s="339" t="s">
        <v>173</v>
      </c>
      <c r="T174" s="347"/>
      <c r="U174" s="339"/>
      <c r="V174" s="339">
        <v>39</v>
      </c>
      <c r="W174" s="339"/>
      <c r="X174" s="348">
        <f t="shared" si="7"/>
        <v>39</v>
      </c>
      <c r="Y174" s="347"/>
      <c r="Z174" s="349">
        <f t="shared" si="8"/>
        <v>13</v>
      </c>
      <c r="AA174" s="339"/>
      <c r="AB174" s="339"/>
      <c r="AC174" s="339"/>
      <c r="AD174" s="339"/>
      <c r="AE174" s="339"/>
      <c r="AF174" s="339"/>
      <c r="AG174" s="350"/>
      <c r="AH174" s="339"/>
      <c r="AI174" s="339"/>
      <c r="AJ174" s="339"/>
      <c r="AK174" s="351"/>
      <c r="AL174" s="351"/>
      <c r="AM174" s="351"/>
      <c r="AN174" s="351"/>
      <c r="AO174" s="351"/>
      <c r="AP174" s="351"/>
      <c r="AQ174" s="352"/>
      <c r="AR174" s="352"/>
      <c r="AS174" s="339"/>
      <c r="AT174" s="392"/>
      <c r="AU174" s="339"/>
    </row>
    <row r="175" spans="2:47" ht="35.1" hidden="1" customHeight="1" x14ac:dyDescent="0.25">
      <c r="B175" s="339">
        <v>174</v>
      </c>
      <c r="C175" s="340"/>
      <c r="D175" s="339"/>
      <c r="E175" s="339"/>
      <c r="F175" s="355" t="s">
        <v>814</v>
      </c>
      <c r="G175" s="356" t="s">
        <v>3809</v>
      </c>
      <c r="H175" s="346" t="s">
        <v>767</v>
      </c>
      <c r="I175" s="357">
        <v>41515</v>
      </c>
      <c r="J175" s="346"/>
      <c r="K175" s="339" t="s">
        <v>144</v>
      </c>
      <c r="L175" s="339" t="s">
        <v>3636</v>
      </c>
      <c r="M175" s="339" t="s">
        <v>157</v>
      </c>
      <c r="N175" s="339" t="s">
        <v>179</v>
      </c>
      <c r="O175" s="347"/>
      <c r="P175" s="347">
        <v>1</v>
      </c>
      <c r="Q175" s="339" t="s">
        <v>774</v>
      </c>
      <c r="R175" s="347"/>
      <c r="S175" s="339" t="s">
        <v>173</v>
      </c>
      <c r="T175" s="347"/>
      <c r="U175" s="339"/>
      <c r="V175" s="339">
        <v>64</v>
      </c>
      <c r="W175" s="339"/>
      <c r="X175" s="348">
        <f t="shared" si="7"/>
        <v>64</v>
      </c>
      <c r="Y175" s="347"/>
      <c r="Z175" s="349">
        <f t="shared" si="8"/>
        <v>21.333333333333332</v>
      </c>
      <c r="AA175" s="339"/>
      <c r="AB175" s="339"/>
      <c r="AC175" s="339"/>
      <c r="AD175" s="339"/>
      <c r="AE175" s="339"/>
      <c r="AF175" s="339"/>
      <c r="AG175" s="350"/>
      <c r="AH175" s="339"/>
      <c r="AI175" s="339"/>
      <c r="AJ175" s="339"/>
      <c r="AK175" s="351"/>
      <c r="AL175" s="351"/>
      <c r="AM175" s="351"/>
      <c r="AN175" s="351"/>
      <c r="AO175" s="351"/>
      <c r="AP175" s="351"/>
      <c r="AQ175" s="352"/>
      <c r="AR175" s="352"/>
      <c r="AS175" s="339"/>
      <c r="AT175" s="392"/>
      <c r="AU175" s="339"/>
    </row>
    <row r="176" spans="2:47" ht="35.1" hidden="1" customHeight="1" x14ac:dyDescent="0.25">
      <c r="B176" s="339">
        <v>175</v>
      </c>
      <c r="C176" s="340"/>
      <c r="D176" s="355" t="s">
        <v>2292</v>
      </c>
      <c r="E176" s="355" t="s">
        <v>2282</v>
      </c>
      <c r="F176" s="355" t="s">
        <v>2498</v>
      </c>
      <c r="G176" s="356" t="s">
        <v>3809</v>
      </c>
      <c r="H176" s="346" t="s">
        <v>767</v>
      </c>
      <c r="I176" s="357"/>
      <c r="J176" s="346"/>
      <c r="K176" s="339" t="s">
        <v>144</v>
      </c>
      <c r="L176" s="339" t="s">
        <v>3636</v>
      </c>
      <c r="M176" s="339" t="s">
        <v>153</v>
      </c>
      <c r="N176" s="339" t="s">
        <v>180</v>
      </c>
      <c r="O176" s="349">
        <v>1.6</v>
      </c>
      <c r="P176" s="347">
        <v>1.2</v>
      </c>
      <c r="Q176" s="339"/>
      <c r="R176" s="347"/>
      <c r="S176" s="339" t="s">
        <v>172</v>
      </c>
      <c r="T176" s="347">
        <v>0.7</v>
      </c>
      <c r="U176" s="339">
        <v>20</v>
      </c>
      <c r="V176" s="348">
        <v>68</v>
      </c>
      <c r="W176" s="339"/>
      <c r="X176" s="348">
        <v>68</v>
      </c>
      <c r="Y176" s="347"/>
      <c r="Z176" s="349">
        <f t="shared" si="8"/>
        <v>22.666666666666668</v>
      </c>
      <c r="AA176" s="339"/>
      <c r="AB176" s="339"/>
      <c r="AC176" s="339"/>
      <c r="AD176" s="339" t="s">
        <v>167</v>
      </c>
      <c r="AE176" s="339"/>
      <c r="AF176" s="339"/>
      <c r="AG176" s="350"/>
      <c r="AH176" s="339"/>
      <c r="AI176" s="339"/>
      <c r="AJ176" s="339"/>
      <c r="AK176" s="351"/>
      <c r="AL176" s="351"/>
      <c r="AM176" s="351"/>
      <c r="AN176" s="351"/>
      <c r="AO176" s="351"/>
      <c r="AP176" s="351"/>
      <c r="AQ176" s="352"/>
      <c r="AR176" s="352"/>
      <c r="AS176" s="339" t="s">
        <v>447</v>
      </c>
      <c r="AT176" s="391"/>
      <c r="AU176" s="339"/>
    </row>
    <row r="177" spans="2:47" ht="35.1" hidden="1" customHeight="1" x14ac:dyDescent="0.25">
      <c r="B177" s="339">
        <v>176</v>
      </c>
      <c r="C177" s="340" t="s">
        <v>203</v>
      </c>
      <c r="D177" s="339"/>
      <c r="E177" s="339"/>
      <c r="F177" s="355" t="s">
        <v>816</v>
      </c>
      <c r="G177" s="356" t="s">
        <v>3809</v>
      </c>
      <c r="H177" s="346" t="s">
        <v>767</v>
      </c>
      <c r="I177" s="357">
        <v>41512</v>
      </c>
      <c r="J177" s="346"/>
      <c r="K177" s="339" t="s">
        <v>144</v>
      </c>
      <c r="L177" s="339" t="s">
        <v>3636</v>
      </c>
      <c r="M177" s="339" t="s">
        <v>157</v>
      </c>
      <c r="N177" s="339" t="s">
        <v>179</v>
      </c>
      <c r="O177" s="347"/>
      <c r="P177" s="347">
        <v>0.9</v>
      </c>
      <c r="Q177" s="339" t="s">
        <v>775</v>
      </c>
      <c r="R177" s="347"/>
      <c r="S177" s="339" t="s">
        <v>173</v>
      </c>
      <c r="T177" s="347"/>
      <c r="U177" s="339"/>
      <c r="V177" s="339">
        <v>71</v>
      </c>
      <c r="W177" s="339"/>
      <c r="X177" s="348">
        <f>V177+(W177*2)</f>
        <v>71</v>
      </c>
      <c r="Y177" s="347"/>
      <c r="Z177" s="349">
        <f t="shared" si="8"/>
        <v>23.666666666666668</v>
      </c>
      <c r="AA177" s="339"/>
      <c r="AB177" s="339"/>
      <c r="AC177" s="339"/>
      <c r="AD177" s="339"/>
      <c r="AE177" s="339"/>
      <c r="AF177" s="339"/>
      <c r="AG177" s="350"/>
      <c r="AH177" s="339"/>
      <c r="AI177" s="339"/>
      <c r="AJ177" s="339"/>
      <c r="AK177" s="351"/>
      <c r="AL177" s="351"/>
      <c r="AM177" s="351"/>
      <c r="AN177" s="351"/>
      <c r="AO177" s="351"/>
      <c r="AP177" s="351"/>
      <c r="AQ177" s="352"/>
      <c r="AR177" s="352"/>
      <c r="AS177" s="339"/>
      <c r="AT177" s="392"/>
      <c r="AU177" s="339"/>
    </row>
    <row r="178" spans="2:47" ht="35.1" hidden="1" customHeight="1" x14ac:dyDescent="0.25">
      <c r="B178" s="339">
        <v>177</v>
      </c>
      <c r="C178" s="340" t="s">
        <v>203</v>
      </c>
      <c r="D178" s="339"/>
      <c r="E178" s="339"/>
      <c r="F178" s="353" t="s">
        <v>769</v>
      </c>
      <c r="G178" s="356" t="s">
        <v>3809</v>
      </c>
      <c r="H178" s="346" t="s">
        <v>767</v>
      </c>
      <c r="I178" s="357"/>
      <c r="J178" s="346"/>
      <c r="K178" s="339" t="s">
        <v>144</v>
      </c>
      <c r="L178" s="339" t="s">
        <v>3636</v>
      </c>
      <c r="M178" s="339" t="s">
        <v>154</v>
      </c>
      <c r="N178" s="339" t="s">
        <v>179</v>
      </c>
      <c r="O178" s="347">
        <v>1.2</v>
      </c>
      <c r="P178" s="347"/>
      <c r="Q178" s="339"/>
      <c r="R178" s="347"/>
      <c r="S178" s="339" t="s">
        <v>173</v>
      </c>
      <c r="T178" s="347"/>
      <c r="U178" s="339"/>
      <c r="V178" s="339">
        <v>36</v>
      </c>
      <c r="W178" s="339"/>
      <c r="X178" s="348">
        <f>V178+(W178*2)</f>
        <v>36</v>
      </c>
      <c r="Y178" s="347"/>
      <c r="Z178" s="349">
        <f t="shared" si="8"/>
        <v>12</v>
      </c>
      <c r="AA178" s="339"/>
      <c r="AB178" s="339"/>
      <c r="AC178" s="339"/>
      <c r="AD178" s="339"/>
      <c r="AE178" s="339"/>
      <c r="AF178" s="339"/>
      <c r="AG178" s="350"/>
      <c r="AH178" s="339"/>
      <c r="AI178" s="339"/>
      <c r="AJ178" s="339"/>
      <c r="AK178" s="351"/>
      <c r="AL178" s="351"/>
      <c r="AM178" s="351"/>
      <c r="AN178" s="351"/>
      <c r="AO178" s="351"/>
      <c r="AP178" s="351"/>
      <c r="AQ178" s="352"/>
      <c r="AR178" s="352"/>
      <c r="AS178" s="339"/>
      <c r="AT178" s="392"/>
      <c r="AU178" s="339"/>
    </row>
    <row r="179" spans="2:47" ht="35.1" hidden="1" customHeight="1" x14ac:dyDescent="0.25">
      <c r="B179" s="339">
        <v>178</v>
      </c>
      <c r="C179" s="340" t="s">
        <v>203</v>
      </c>
      <c r="D179" s="339"/>
      <c r="E179" s="339"/>
      <c r="F179" s="353" t="s">
        <v>769</v>
      </c>
      <c r="G179" s="356" t="s">
        <v>3809</v>
      </c>
      <c r="H179" s="346" t="s">
        <v>767</v>
      </c>
      <c r="I179" s="357"/>
      <c r="J179" s="346"/>
      <c r="K179" s="339" t="s">
        <v>144</v>
      </c>
      <c r="L179" s="339" t="s">
        <v>3636</v>
      </c>
      <c r="M179" s="339" t="s">
        <v>154</v>
      </c>
      <c r="N179" s="339" t="s">
        <v>179</v>
      </c>
      <c r="O179" s="347">
        <v>1.2</v>
      </c>
      <c r="P179" s="347"/>
      <c r="Q179" s="339"/>
      <c r="R179" s="347"/>
      <c r="S179" s="339" t="s">
        <v>173</v>
      </c>
      <c r="T179" s="347"/>
      <c r="U179" s="339"/>
      <c r="V179" s="339">
        <v>60</v>
      </c>
      <c r="W179" s="339"/>
      <c r="X179" s="348">
        <f>V179+(W179*2)</f>
        <v>60</v>
      </c>
      <c r="Y179" s="347"/>
      <c r="Z179" s="349">
        <f t="shared" si="8"/>
        <v>20</v>
      </c>
      <c r="AA179" s="339" t="s">
        <v>451</v>
      </c>
      <c r="AB179" s="339"/>
      <c r="AC179" s="339"/>
      <c r="AD179" s="339"/>
      <c r="AE179" s="339"/>
      <c r="AF179" s="339"/>
      <c r="AG179" s="350"/>
      <c r="AH179" s="339"/>
      <c r="AI179" s="339"/>
      <c r="AJ179" s="339"/>
      <c r="AK179" s="351"/>
      <c r="AL179" s="351"/>
      <c r="AM179" s="351"/>
      <c r="AN179" s="351"/>
      <c r="AO179" s="351"/>
      <c r="AP179" s="351"/>
      <c r="AQ179" s="352"/>
      <c r="AR179" s="352"/>
      <c r="AS179" s="339"/>
      <c r="AT179" s="392"/>
      <c r="AU179" s="339"/>
    </row>
    <row r="180" spans="2:47" ht="35.1" hidden="1" customHeight="1" x14ac:dyDescent="0.25">
      <c r="B180" s="339">
        <v>179</v>
      </c>
      <c r="C180" s="340" t="s">
        <v>203</v>
      </c>
      <c r="D180" s="339"/>
      <c r="E180" s="339"/>
      <c r="F180" s="353" t="s">
        <v>769</v>
      </c>
      <c r="G180" s="356" t="s">
        <v>3809</v>
      </c>
      <c r="H180" s="346" t="s">
        <v>767</v>
      </c>
      <c r="I180" s="357"/>
      <c r="J180" s="346"/>
      <c r="K180" s="339" t="s">
        <v>144</v>
      </c>
      <c r="L180" s="339" t="s">
        <v>3636</v>
      </c>
      <c r="M180" s="339" t="s">
        <v>157</v>
      </c>
      <c r="N180" s="339" t="s">
        <v>181</v>
      </c>
      <c r="O180" s="347">
        <v>2.1</v>
      </c>
      <c r="P180" s="347"/>
      <c r="Q180" s="339"/>
      <c r="R180" s="347"/>
      <c r="S180" s="339" t="s">
        <v>173</v>
      </c>
      <c r="T180" s="347"/>
      <c r="U180" s="339"/>
      <c r="V180" s="339">
        <v>80</v>
      </c>
      <c r="W180" s="339"/>
      <c r="X180" s="348">
        <f>V180+(W180*2)</f>
        <v>80</v>
      </c>
      <c r="Y180" s="347"/>
      <c r="Z180" s="349">
        <f t="shared" si="8"/>
        <v>26.666666666666668</v>
      </c>
      <c r="AA180" s="339" t="s">
        <v>451</v>
      </c>
      <c r="AB180" s="339"/>
      <c r="AC180" s="339"/>
      <c r="AD180" s="339"/>
      <c r="AE180" s="339"/>
      <c r="AF180" s="339"/>
      <c r="AG180" s="350"/>
      <c r="AH180" s="339"/>
      <c r="AI180" s="339"/>
      <c r="AJ180" s="339"/>
      <c r="AK180" s="351"/>
      <c r="AL180" s="351"/>
      <c r="AM180" s="351"/>
      <c r="AN180" s="351"/>
      <c r="AO180" s="351"/>
      <c r="AP180" s="351"/>
      <c r="AQ180" s="352"/>
      <c r="AR180" s="352"/>
      <c r="AS180" s="339"/>
      <c r="AT180" s="392"/>
      <c r="AU180" s="339"/>
    </row>
    <row r="181" spans="2:47" ht="35.1" hidden="1" customHeight="1" x14ac:dyDescent="0.25">
      <c r="B181" s="339">
        <v>180</v>
      </c>
      <c r="C181" s="340" t="s">
        <v>203</v>
      </c>
      <c r="D181" s="355" t="s">
        <v>3485</v>
      </c>
      <c r="E181" s="346"/>
      <c r="F181" s="355" t="s">
        <v>57</v>
      </c>
      <c r="G181" s="356" t="s">
        <v>3809</v>
      </c>
      <c r="H181" s="355" t="s">
        <v>58</v>
      </c>
      <c r="I181" s="357">
        <v>40851</v>
      </c>
      <c r="J181" s="393">
        <v>41206</v>
      </c>
      <c r="K181" s="339" t="s">
        <v>144</v>
      </c>
      <c r="L181" s="339" t="s">
        <v>3636</v>
      </c>
      <c r="M181" s="339" t="s">
        <v>154</v>
      </c>
      <c r="N181" s="339" t="s">
        <v>180</v>
      </c>
      <c r="O181" s="347">
        <v>1.5</v>
      </c>
      <c r="P181" s="347">
        <v>0.7</v>
      </c>
      <c r="Q181" s="339"/>
      <c r="R181" s="347"/>
      <c r="S181" s="339" t="s">
        <v>173</v>
      </c>
      <c r="T181" s="347"/>
      <c r="U181" s="339"/>
      <c r="V181" s="339"/>
      <c r="W181" s="339"/>
      <c r="X181" s="348">
        <f>V181+(W181*2)</f>
        <v>0</v>
      </c>
      <c r="Y181" s="347"/>
      <c r="Z181" s="349">
        <f t="shared" si="8"/>
        <v>0</v>
      </c>
      <c r="AA181" s="339" t="s">
        <v>451</v>
      </c>
      <c r="AB181" s="339"/>
      <c r="AC181" s="339">
        <v>2500</v>
      </c>
      <c r="AD181" s="339" t="s">
        <v>168</v>
      </c>
      <c r="AE181" s="339"/>
      <c r="AF181" s="339"/>
      <c r="AG181" s="350"/>
      <c r="AH181" s="339"/>
      <c r="AI181" s="339"/>
      <c r="AJ181" s="339"/>
      <c r="AK181" s="351"/>
      <c r="AL181" s="351"/>
      <c r="AM181" s="351"/>
      <c r="AN181" s="351"/>
      <c r="AO181" s="351"/>
      <c r="AP181" s="351"/>
      <c r="AQ181" s="352">
        <f>O181</f>
        <v>1.5</v>
      </c>
      <c r="AR181" s="352" t="e">
        <f>IF(#REF!="Ouvrage d'art","Sans objet","")</f>
        <v>#REF!</v>
      </c>
      <c r="AS181" s="339" t="s">
        <v>447</v>
      </c>
      <c r="AT181" s="392"/>
      <c r="AU181" s="339" t="s">
        <v>58</v>
      </c>
    </row>
    <row r="182" spans="2:47" ht="35.1" hidden="1" customHeight="1" x14ac:dyDescent="0.25">
      <c r="B182" s="339">
        <v>181</v>
      </c>
      <c r="C182" s="340" t="s">
        <v>203</v>
      </c>
      <c r="D182" s="353" t="s">
        <v>1036</v>
      </c>
      <c r="E182" s="346"/>
      <c r="F182" s="353" t="s">
        <v>1037</v>
      </c>
      <c r="G182" s="356" t="s">
        <v>3809</v>
      </c>
      <c r="H182" s="354" t="s">
        <v>58</v>
      </c>
      <c r="I182" s="357">
        <v>41222</v>
      </c>
      <c r="J182" s="393"/>
      <c r="K182" s="339" t="s">
        <v>144</v>
      </c>
      <c r="L182" s="339" t="s">
        <v>3636</v>
      </c>
      <c r="M182" s="339" t="s">
        <v>154</v>
      </c>
      <c r="N182" s="339" t="s">
        <v>180</v>
      </c>
      <c r="O182" s="347">
        <v>1.7</v>
      </c>
      <c r="P182" s="347">
        <v>0.5</v>
      </c>
      <c r="Q182" s="339"/>
      <c r="R182" s="347"/>
      <c r="S182" s="339" t="s">
        <v>173</v>
      </c>
      <c r="T182" s="347"/>
      <c r="U182" s="339"/>
      <c r="V182" s="339"/>
      <c r="W182" s="339"/>
      <c r="X182" s="348"/>
      <c r="Y182" s="347"/>
      <c r="Z182" s="349"/>
      <c r="AA182" s="339"/>
      <c r="AB182" s="339"/>
      <c r="AC182" s="339"/>
      <c r="AD182" s="339"/>
      <c r="AE182" s="339"/>
      <c r="AF182" s="339"/>
      <c r="AG182" s="350"/>
      <c r="AH182" s="339"/>
      <c r="AI182" s="339"/>
      <c r="AJ182" s="339"/>
      <c r="AK182" s="351"/>
      <c r="AL182" s="351"/>
      <c r="AM182" s="351"/>
      <c r="AN182" s="351"/>
      <c r="AO182" s="351"/>
      <c r="AP182" s="351"/>
      <c r="AQ182" s="352"/>
      <c r="AR182" s="352"/>
      <c r="AS182" s="339"/>
      <c r="AT182" s="392"/>
      <c r="AU182" s="339"/>
    </row>
    <row r="183" spans="2:47" ht="35.1" hidden="1" customHeight="1" x14ac:dyDescent="0.25">
      <c r="B183" s="339">
        <v>182</v>
      </c>
      <c r="C183" s="340" t="s">
        <v>203</v>
      </c>
      <c r="D183" s="355" t="s">
        <v>998</v>
      </c>
      <c r="E183" s="346"/>
      <c r="F183" s="355" t="s">
        <v>59</v>
      </c>
      <c r="G183" s="356" t="s">
        <v>3809</v>
      </c>
      <c r="H183" s="355" t="s">
        <v>58</v>
      </c>
      <c r="I183" s="357">
        <v>41222</v>
      </c>
      <c r="J183" s="346"/>
      <c r="K183" s="339" t="s">
        <v>144</v>
      </c>
      <c r="L183" s="339" t="s">
        <v>3636</v>
      </c>
      <c r="M183" s="339" t="s">
        <v>154</v>
      </c>
      <c r="N183" s="339" t="s">
        <v>179</v>
      </c>
      <c r="O183" s="347">
        <v>1.1000000000000001</v>
      </c>
      <c r="P183" s="347">
        <v>0.8</v>
      </c>
      <c r="Q183" s="339"/>
      <c r="R183" s="347"/>
      <c r="S183" s="339" t="s">
        <v>173</v>
      </c>
      <c r="T183" s="347"/>
      <c r="U183" s="339"/>
      <c r="V183" s="339"/>
      <c r="W183" s="339"/>
      <c r="X183" s="348">
        <f>V183+(W183*2)</f>
        <v>0</v>
      </c>
      <c r="Y183" s="347"/>
      <c r="Z183" s="349">
        <f>V183/3</f>
        <v>0</v>
      </c>
      <c r="AA183" s="339" t="s">
        <v>451</v>
      </c>
      <c r="AB183" s="339"/>
      <c r="AC183" s="339">
        <v>2500</v>
      </c>
      <c r="AD183" s="339" t="s">
        <v>168</v>
      </c>
      <c r="AE183" s="339"/>
      <c r="AF183" s="339"/>
      <c r="AG183" s="350"/>
      <c r="AH183" s="339"/>
      <c r="AI183" s="339"/>
      <c r="AJ183" s="339"/>
      <c r="AK183" s="351"/>
      <c r="AL183" s="351"/>
      <c r="AM183" s="351"/>
      <c r="AN183" s="351"/>
      <c r="AO183" s="351"/>
      <c r="AP183" s="351"/>
      <c r="AQ183" s="352">
        <f>O183</f>
        <v>1.1000000000000001</v>
      </c>
      <c r="AR183" s="352" t="e">
        <f>IF(#REF!="Ouvrage d'art","Sans objet","")</f>
        <v>#REF!</v>
      </c>
      <c r="AS183" s="339" t="s">
        <v>447</v>
      </c>
      <c r="AT183" s="392"/>
      <c r="AU183" s="339" t="s">
        <v>58</v>
      </c>
    </row>
    <row r="184" spans="2:47" ht="35.1" hidden="1" customHeight="1" x14ac:dyDescent="0.25">
      <c r="B184" s="339">
        <v>183</v>
      </c>
      <c r="C184" s="340" t="s">
        <v>203</v>
      </c>
      <c r="D184" s="355" t="s">
        <v>1035</v>
      </c>
      <c r="E184" s="346"/>
      <c r="F184" s="355" t="s">
        <v>60</v>
      </c>
      <c r="G184" s="356" t="s">
        <v>3809</v>
      </c>
      <c r="H184" s="355" t="s">
        <v>58</v>
      </c>
      <c r="I184" s="357">
        <v>41222</v>
      </c>
      <c r="J184" s="346"/>
      <c r="K184" s="339" t="s">
        <v>144</v>
      </c>
      <c r="L184" s="339" t="s">
        <v>3636</v>
      </c>
      <c r="M184" s="339" t="s">
        <v>155</v>
      </c>
      <c r="N184" s="339" t="s">
        <v>179</v>
      </c>
      <c r="O184" s="347">
        <v>1.3</v>
      </c>
      <c r="P184" s="347">
        <v>1.1000000000000001</v>
      </c>
      <c r="Q184" s="339"/>
      <c r="R184" s="347"/>
      <c r="S184" s="339" t="s">
        <v>173</v>
      </c>
      <c r="T184" s="347"/>
      <c r="U184" s="339"/>
      <c r="V184" s="339"/>
      <c r="W184" s="339"/>
      <c r="X184" s="348">
        <f>V184+(W184*2)</f>
        <v>0</v>
      </c>
      <c r="Y184" s="347"/>
      <c r="Z184" s="349">
        <f>V184/3</f>
        <v>0</v>
      </c>
      <c r="AA184" s="339" t="s">
        <v>451</v>
      </c>
      <c r="AB184" s="339"/>
      <c r="AC184" s="339">
        <v>2500</v>
      </c>
      <c r="AD184" s="339" t="s">
        <v>168</v>
      </c>
      <c r="AE184" s="339"/>
      <c r="AF184" s="339"/>
      <c r="AG184" s="350"/>
      <c r="AH184" s="339"/>
      <c r="AI184" s="339"/>
      <c r="AJ184" s="339"/>
      <c r="AK184" s="351"/>
      <c r="AL184" s="351"/>
      <c r="AM184" s="351"/>
      <c r="AN184" s="351"/>
      <c r="AO184" s="351"/>
      <c r="AP184" s="351"/>
      <c r="AQ184" s="352">
        <f>O184</f>
        <v>1.3</v>
      </c>
      <c r="AR184" s="352" t="e">
        <f>IF(#REF!="Ouvrage d'art","Sans objet","")</f>
        <v>#REF!</v>
      </c>
      <c r="AS184" s="339" t="s">
        <v>447</v>
      </c>
      <c r="AT184" s="392"/>
      <c r="AU184" s="339" t="s">
        <v>58</v>
      </c>
    </row>
    <row r="185" spans="2:47" ht="35.1" hidden="1" customHeight="1" x14ac:dyDescent="0.25">
      <c r="B185" s="339">
        <v>184</v>
      </c>
      <c r="C185" s="340" t="s">
        <v>203</v>
      </c>
      <c r="D185" s="353" t="s">
        <v>1395</v>
      </c>
      <c r="E185" s="346"/>
      <c r="F185" s="339" t="s">
        <v>1399</v>
      </c>
      <c r="G185" s="356" t="s">
        <v>3809</v>
      </c>
      <c r="H185" s="353" t="s">
        <v>58</v>
      </c>
      <c r="I185" s="357">
        <v>41940</v>
      </c>
      <c r="J185" s="393"/>
      <c r="K185" s="339" t="s">
        <v>144</v>
      </c>
      <c r="L185" s="339" t="s">
        <v>3636</v>
      </c>
      <c r="M185" s="339" t="s">
        <v>154</v>
      </c>
      <c r="N185" s="339" t="s">
        <v>181</v>
      </c>
      <c r="O185" s="347">
        <v>2.1</v>
      </c>
      <c r="P185" s="347">
        <v>0.8</v>
      </c>
      <c r="Q185" s="339" t="s">
        <v>775</v>
      </c>
      <c r="R185" s="347">
        <v>1.1000000000000001</v>
      </c>
      <c r="S185" s="339" t="s">
        <v>173</v>
      </c>
      <c r="T185" s="347"/>
      <c r="U185" s="339"/>
      <c r="V185" s="339"/>
      <c r="W185" s="339"/>
      <c r="X185" s="348"/>
      <c r="Y185" s="347"/>
      <c r="Z185" s="349"/>
      <c r="AA185" s="339"/>
      <c r="AB185" s="339"/>
      <c r="AC185" s="339"/>
      <c r="AD185" s="339"/>
      <c r="AE185" s="339"/>
      <c r="AF185" s="339"/>
      <c r="AG185" s="350"/>
      <c r="AH185" s="339"/>
      <c r="AI185" s="339"/>
      <c r="AJ185" s="339"/>
      <c r="AK185" s="351"/>
      <c r="AL185" s="351"/>
      <c r="AM185" s="351"/>
      <c r="AN185" s="351"/>
      <c r="AO185" s="351"/>
      <c r="AP185" s="351"/>
      <c r="AQ185" s="352"/>
      <c r="AR185" s="352"/>
      <c r="AS185" s="339"/>
      <c r="AT185" s="392"/>
      <c r="AU185" s="339"/>
    </row>
    <row r="186" spans="2:47" ht="35.1" hidden="1" customHeight="1" x14ac:dyDescent="0.25">
      <c r="B186" s="339">
        <v>185</v>
      </c>
      <c r="C186" s="340" t="s">
        <v>203</v>
      </c>
      <c r="D186" s="353" t="s">
        <v>1396</v>
      </c>
      <c r="E186" s="346"/>
      <c r="F186" s="339" t="s">
        <v>1400</v>
      </c>
      <c r="G186" s="356" t="s">
        <v>3809</v>
      </c>
      <c r="H186" s="353" t="s">
        <v>58</v>
      </c>
      <c r="I186" s="357">
        <v>41940</v>
      </c>
      <c r="J186" s="393"/>
      <c r="K186" s="339" t="s">
        <v>144</v>
      </c>
      <c r="L186" s="339" t="s">
        <v>3636</v>
      </c>
      <c r="M186" s="339" t="s">
        <v>154</v>
      </c>
      <c r="N186" s="339" t="s">
        <v>180</v>
      </c>
      <c r="O186" s="347">
        <v>1.7</v>
      </c>
      <c r="P186" s="347">
        <v>0.8</v>
      </c>
      <c r="Q186" s="339" t="s">
        <v>775</v>
      </c>
      <c r="R186" s="347">
        <v>1.1000000000000001</v>
      </c>
      <c r="S186" s="339" t="s">
        <v>173</v>
      </c>
      <c r="T186" s="347"/>
      <c r="U186" s="339"/>
      <c r="V186" s="339"/>
      <c r="W186" s="339"/>
      <c r="X186" s="348"/>
      <c r="Y186" s="347"/>
      <c r="Z186" s="349"/>
      <c r="AA186" s="339"/>
      <c r="AB186" s="339"/>
      <c r="AC186" s="339"/>
      <c r="AD186" s="339"/>
      <c r="AE186" s="339"/>
      <c r="AF186" s="339"/>
      <c r="AG186" s="350"/>
      <c r="AH186" s="339"/>
      <c r="AI186" s="339"/>
      <c r="AJ186" s="339"/>
      <c r="AK186" s="351"/>
      <c r="AL186" s="351"/>
      <c r="AM186" s="351"/>
      <c r="AN186" s="351"/>
      <c r="AO186" s="351"/>
      <c r="AP186" s="351"/>
      <c r="AQ186" s="352"/>
      <c r="AR186" s="352"/>
      <c r="AS186" s="339"/>
      <c r="AT186" s="392"/>
      <c r="AU186" s="339"/>
    </row>
    <row r="187" spans="2:47" ht="35.1" hidden="1" customHeight="1" x14ac:dyDescent="0.25">
      <c r="B187" s="339">
        <v>186</v>
      </c>
      <c r="C187" s="340" t="s">
        <v>203</v>
      </c>
      <c r="D187" s="353" t="s">
        <v>3481</v>
      </c>
      <c r="E187" s="346"/>
      <c r="F187" s="394" t="s">
        <v>3483</v>
      </c>
      <c r="G187" s="356" t="s">
        <v>3809</v>
      </c>
      <c r="H187" s="353" t="s">
        <v>58</v>
      </c>
      <c r="I187" s="357"/>
      <c r="J187" s="393"/>
      <c r="K187" s="339" t="s">
        <v>144</v>
      </c>
      <c r="L187" s="339" t="s">
        <v>3636</v>
      </c>
      <c r="M187" s="339" t="s">
        <v>155</v>
      </c>
      <c r="N187" s="339" t="s">
        <v>180</v>
      </c>
      <c r="O187" s="347">
        <v>1.5</v>
      </c>
      <c r="P187" s="347">
        <v>0.9</v>
      </c>
      <c r="Q187" s="339" t="s">
        <v>774</v>
      </c>
      <c r="R187" s="347">
        <v>1.4</v>
      </c>
      <c r="S187" s="339" t="s">
        <v>173</v>
      </c>
      <c r="T187" s="347"/>
      <c r="U187" s="339"/>
      <c r="V187" s="339"/>
      <c r="W187" s="339"/>
      <c r="X187" s="348"/>
      <c r="Y187" s="347"/>
      <c r="Z187" s="349"/>
      <c r="AA187" s="339"/>
      <c r="AB187" s="339"/>
      <c r="AC187" s="339"/>
      <c r="AD187" s="339"/>
      <c r="AE187" s="339"/>
      <c r="AF187" s="339"/>
      <c r="AG187" s="350"/>
      <c r="AH187" s="339"/>
      <c r="AI187" s="339"/>
      <c r="AJ187" s="339"/>
      <c r="AK187" s="351"/>
      <c r="AL187" s="351"/>
      <c r="AM187" s="351"/>
      <c r="AN187" s="351"/>
      <c r="AO187" s="351"/>
      <c r="AP187" s="351"/>
      <c r="AQ187" s="352"/>
      <c r="AR187" s="352"/>
      <c r="AS187" s="339"/>
      <c r="AT187" s="392"/>
      <c r="AU187" s="339"/>
    </row>
    <row r="188" spans="2:47" ht="35.1" hidden="1" customHeight="1" x14ac:dyDescent="0.25">
      <c r="B188" s="339">
        <v>187</v>
      </c>
      <c r="C188" s="340" t="s">
        <v>203</v>
      </c>
      <c r="D188" s="353" t="s">
        <v>3482</v>
      </c>
      <c r="E188" s="346"/>
      <c r="F188" s="394" t="s">
        <v>3484</v>
      </c>
      <c r="G188" s="356" t="s">
        <v>3809</v>
      </c>
      <c r="H188" s="353" t="s">
        <v>58</v>
      </c>
      <c r="I188" s="357"/>
      <c r="J188" s="393"/>
      <c r="K188" s="339" t="s">
        <v>144</v>
      </c>
      <c r="L188" s="339" t="s">
        <v>3636</v>
      </c>
      <c r="M188" s="339" t="s">
        <v>155</v>
      </c>
      <c r="N188" s="339" t="s">
        <v>179</v>
      </c>
      <c r="O188" s="347">
        <v>1.2</v>
      </c>
      <c r="P188" s="347">
        <v>0.9</v>
      </c>
      <c r="Q188" s="339" t="s">
        <v>775</v>
      </c>
      <c r="R188" s="347">
        <v>1.3</v>
      </c>
      <c r="S188" s="339" t="s">
        <v>173</v>
      </c>
      <c r="T188" s="347"/>
      <c r="U188" s="339"/>
      <c r="V188" s="339"/>
      <c r="W188" s="339"/>
      <c r="X188" s="348"/>
      <c r="Y188" s="347"/>
      <c r="Z188" s="349"/>
      <c r="AA188" s="339"/>
      <c r="AB188" s="339"/>
      <c r="AC188" s="339"/>
      <c r="AD188" s="339"/>
      <c r="AE188" s="339"/>
      <c r="AF188" s="339"/>
      <c r="AG188" s="350"/>
      <c r="AH188" s="339"/>
      <c r="AI188" s="339"/>
      <c r="AJ188" s="339"/>
      <c r="AK188" s="351"/>
      <c r="AL188" s="351"/>
      <c r="AM188" s="351"/>
      <c r="AN188" s="351"/>
      <c r="AO188" s="351"/>
      <c r="AP188" s="351"/>
      <c r="AQ188" s="352"/>
      <c r="AR188" s="352"/>
      <c r="AS188" s="339"/>
      <c r="AT188" s="392"/>
      <c r="AU188" s="339"/>
    </row>
    <row r="189" spans="2:47" ht="35.1" hidden="1" customHeight="1" x14ac:dyDescent="0.25">
      <c r="B189" s="339">
        <v>188</v>
      </c>
      <c r="C189" s="340" t="s">
        <v>203</v>
      </c>
      <c r="D189" s="353" t="s">
        <v>1397</v>
      </c>
      <c r="E189" s="346"/>
      <c r="F189" s="339" t="s">
        <v>1401</v>
      </c>
      <c r="G189" s="356" t="s">
        <v>3809</v>
      </c>
      <c r="H189" s="353" t="s">
        <v>58</v>
      </c>
      <c r="I189" s="357">
        <v>41940</v>
      </c>
      <c r="J189" s="393"/>
      <c r="K189" s="339" t="s">
        <v>144</v>
      </c>
      <c r="L189" s="339" t="s">
        <v>3636</v>
      </c>
      <c r="M189" s="339" t="s">
        <v>154</v>
      </c>
      <c r="N189" s="339" t="s">
        <v>180</v>
      </c>
      <c r="O189" s="347">
        <v>1.7</v>
      </c>
      <c r="P189" s="347">
        <v>0.8</v>
      </c>
      <c r="Q189" s="339" t="s">
        <v>775</v>
      </c>
      <c r="R189" s="347">
        <v>1.1000000000000001</v>
      </c>
      <c r="S189" s="339" t="s">
        <v>173</v>
      </c>
      <c r="T189" s="347"/>
      <c r="U189" s="339"/>
      <c r="V189" s="339"/>
      <c r="W189" s="339"/>
      <c r="X189" s="348"/>
      <c r="Y189" s="347"/>
      <c r="Z189" s="349"/>
      <c r="AA189" s="339"/>
      <c r="AB189" s="339"/>
      <c r="AC189" s="339"/>
      <c r="AD189" s="339"/>
      <c r="AE189" s="339"/>
      <c r="AF189" s="339"/>
      <c r="AG189" s="350"/>
      <c r="AH189" s="339"/>
      <c r="AI189" s="339"/>
      <c r="AJ189" s="339"/>
      <c r="AK189" s="351"/>
      <c r="AL189" s="351"/>
      <c r="AM189" s="351"/>
      <c r="AN189" s="351"/>
      <c r="AO189" s="351"/>
      <c r="AP189" s="351"/>
      <c r="AQ189" s="352"/>
      <c r="AR189" s="352"/>
      <c r="AS189" s="339"/>
      <c r="AT189" s="392"/>
      <c r="AU189" s="339"/>
    </row>
    <row r="190" spans="2:47" ht="35.1" hidden="1" customHeight="1" x14ac:dyDescent="0.25">
      <c r="B190" s="339">
        <v>189</v>
      </c>
      <c r="C190" s="340" t="s">
        <v>203</v>
      </c>
      <c r="D190" s="353" t="s">
        <v>1398</v>
      </c>
      <c r="E190" s="346"/>
      <c r="F190" s="339" t="s">
        <v>1402</v>
      </c>
      <c r="G190" s="356" t="s">
        <v>3809</v>
      </c>
      <c r="H190" s="353" t="s">
        <v>58</v>
      </c>
      <c r="I190" s="357">
        <v>41940</v>
      </c>
      <c r="J190" s="393"/>
      <c r="K190" s="339" t="s">
        <v>144</v>
      </c>
      <c r="L190" s="339" t="s">
        <v>3636</v>
      </c>
      <c r="M190" s="339" t="s">
        <v>154</v>
      </c>
      <c r="N190" s="339" t="s">
        <v>180</v>
      </c>
      <c r="O190" s="347">
        <v>1.7</v>
      </c>
      <c r="P190" s="347">
        <v>0.8</v>
      </c>
      <c r="Q190" s="339" t="s">
        <v>775</v>
      </c>
      <c r="R190" s="347">
        <v>1.1000000000000001</v>
      </c>
      <c r="S190" s="339" t="s">
        <v>173</v>
      </c>
      <c r="T190" s="347"/>
      <c r="U190" s="339"/>
      <c r="V190" s="339"/>
      <c r="W190" s="339"/>
      <c r="X190" s="348"/>
      <c r="Y190" s="347"/>
      <c r="Z190" s="349"/>
      <c r="AA190" s="339"/>
      <c r="AB190" s="339"/>
      <c r="AC190" s="339"/>
      <c r="AD190" s="339"/>
      <c r="AE190" s="339"/>
      <c r="AF190" s="339"/>
      <c r="AG190" s="350"/>
      <c r="AH190" s="339"/>
      <c r="AI190" s="339"/>
      <c r="AJ190" s="339"/>
      <c r="AK190" s="351"/>
      <c r="AL190" s="351"/>
      <c r="AM190" s="351"/>
      <c r="AN190" s="351"/>
      <c r="AO190" s="351"/>
      <c r="AP190" s="351"/>
      <c r="AQ190" s="352"/>
      <c r="AR190" s="352"/>
      <c r="AS190" s="339"/>
      <c r="AT190" s="392"/>
      <c r="AU190" s="339"/>
    </row>
    <row r="191" spans="2:47" ht="35.1" hidden="1" customHeight="1" x14ac:dyDescent="0.25">
      <c r="B191" s="339">
        <v>190</v>
      </c>
      <c r="C191" s="340"/>
      <c r="D191" s="355" t="s">
        <v>2497</v>
      </c>
      <c r="E191" s="355" t="s">
        <v>2449</v>
      </c>
      <c r="F191" s="355" t="s">
        <v>2498</v>
      </c>
      <c r="G191" s="356" t="s">
        <v>3809</v>
      </c>
      <c r="H191" s="348" t="s">
        <v>2440</v>
      </c>
      <c r="I191" s="357"/>
      <c r="J191" s="346"/>
      <c r="K191" s="339" t="s">
        <v>144</v>
      </c>
      <c r="L191" s="368" t="s">
        <v>3636</v>
      </c>
      <c r="M191" s="339" t="s">
        <v>153</v>
      </c>
      <c r="N191" s="339" t="s">
        <v>180</v>
      </c>
      <c r="O191" s="349">
        <v>1.6</v>
      </c>
      <c r="P191" s="347">
        <v>1.2</v>
      </c>
      <c r="Q191" s="339"/>
      <c r="R191" s="347"/>
      <c r="S191" s="339" t="s">
        <v>172</v>
      </c>
      <c r="T191" s="347">
        <v>0.7</v>
      </c>
      <c r="U191" s="339">
        <v>20</v>
      </c>
      <c r="V191" s="348">
        <v>68</v>
      </c>
      <c r="W191" s="339"/>
      <c r="X191" s="348">
        <v>68</v>
      </c>
      <c r="Y191" s="347"/>
      <c r="Z191" s="349">
        <f>V191/3</f>
        <v>22.666666666666668</v>
      </c>
      <c r="AA191" s="339"/>
      <c r="AB191" s="339"/>
      <c r="AC191" s="339"/>
      <c r="AD191" s="339" t="s">
        <v>167</v>
      </c>
      <c r="AE191" s="339"/>
      <c r="AF191" s="339"/>
      <c r="AG191" s="350"/>
      <c r="AH191" s="339"/>
      <c r="AI191" s="339"/>
      <c r="AJ191" s="339"/>
      <c r="AK191" s="351"/>
      <c r="AL191" s="351"/>
      <c r="AM191" s="351"/>
      <c r="AN191" s="351"/>
      <c r="AO191" s="351"/>
      <c r="AP191" s="351"/>
      <c r="AQ191" s="352"/>
      <c r="AR191" s="352"/>
      <c r="AS191" s="339" t="s">
        <v>447</v>
      </c>
      <c r="AT191" s="391"/>
      <c r="AU191" s="339"/>
    </row>
    <row r="192" spans="2:47" ht="35.1" hidden="1" customHeight="1" x14ac:dyDescent="0.25">
      <c r="B192" s="339">
        <v>191</v>
      </c>
      <c r="C192" s="361" t="s">
        <v>203</v>
      </c>
      <c r="D192" s="355" t="s">
        <v>760</v>
      </c>
      <c r="E192" s="339"/>
      <c r="F192" s="355" t="s">
        <v>758</v>
      </c>
      <c r="G192" s="356" t="s">
        <v>3809</v>
      </c>
      <c r="H192" s="348" t="s">
        <v>2440</v>
      </c>
      <c r="I192" s="360"/>
      <c r="J192" s="339"/>
      <c r="K192" s="339" t="s">
        <v>144</v>
      </c>
      <c r="L192" s="339" t="s">
        <v>3636</v>
      </c>
      <c r="M192" s="339" t="s">
        <v>154</v>
      </c>
      <c r="N192" s="339" t="s">
        <v>178</v>
      </c>
      <c r="O192" s="347">
        <v>1</v>
      </c>
      <c r="P192" s="347">
        <v>0.8</v>
      </c>
      <c r="Q192" s="339"/>
      <c r="R192" s="347"/>
      <c r="S192" s="339" t="s">
        <v>173</v>
      </c>
      <c r="T192" s="347"/>
      <c r="U192" s="339"/>
      <c r="V192" s="339">
        <v>40</v>
      </c>
      <c r="W192" s="339"/>
      <c r="X192" s="339"/>
      <c r="Y192" s="347"/>
      <c r="Z192" s="339"/>
      <c r="AA192" s="339"/>
      <c r="AB192" s="339"/>
      <c r="AC192" s="339"/>
      <c r="AD192" s="339"/>
      <c r="AE192" s="339"/>
      <c r="AF192" s="339"/>
      <c r="AG192" s="350"/>
      <c r="AH192" s="339"/>
      <c r="AI192" s="339"/>
      <c r="AJ192" s="339"/>
      <c r="AK192" s="350"/>
      <c r="AL192" s="350"/>
      <c r="AM192" s="350"/>
      <c r="AN192" s="350"/>
      <c r="AO192" s="350"/>
      <c r="AP192" s="350"/>
      <c r="AQ192" s="339"/>
      <c r="AR192" s="339"/>
      <c r="AS192" s="339"/>
      <c r="AT192" s="391"/>
      <c r="AU192" s="339"/>
    </row>
    <row r="193" spans="2:47" ht="35.1" hidden="1" customHeight="1" x14ac:dyDescent="0.25">
      <c r="B193" s="339">
        <v>192</v>
      </c>
      <c r="C193" s="361" t="s">
        <v>203</v>
      </c>
      <c r="D193" s="354"/>
      <c r="E193" s="339"/>
      <c r="F193" s="355" t="s">
        <v>2019</v>
      </c>
      <c r="G193" s="356" t="s">
        <v>3809</v>
      </c>
      <c r="H193" s="348" t="s">
        <v>2440</v>
      </c>
      <c r="I193" s="360"/>
      <c r="J193" s="339"/>
      <c r="K193" s="339" t="s">
        <v>144</v>
      </c>
      <c r="L193" s="339" t="s">
        <v>3636</v>
      </c>
      <c r="M193" s="339" t="s">
        <v>153</v>
      </c>
      <c r="N193" s="339" t="s">
        <v>177</v>
      </c>
      <c r="O193" s="347">
        <v>0.8</v>
      </c>
      <c r="P193" s="347">
        <v>0.6</v>
      </c>
      <c r="Q193" s="339"/>
      <c r="R193" s="347"/>
      <c r="S193" s="339" t="s">
        <v>172</v>
      </c>
      <c r="T193" s="347"/>
      <c r="U193" s="339"/>
      <c r="V193" s="339">
        <v>52</v>
      </c>
      <c r="W193" s="339"/>
      <c r="X193" s="339"/>
      <c r="Y193" s="347"/>
      <c r="Z193" s="339"/>
      <c r="AA193" s="339"/>
      <c r="AB193" s="339"/>
      <c r="AC193" s="339"/>
      <c r="AD193" s="339"/>
      <c r="AE193" s="339"/>
      <c r="AF193" s="339"/>
      <c r="AG193" s="350"/>
      <c r="AH193" s="339"/>
      <c r="AI193" s="339"/>
      <c r="AJ193" s="339"/>
      <c r="AK193" s="350"/>
      <c r="AL193" s="350"/>
      <c r="AM193" s="350"/>
      <c r="AN193" s="350"/>
      <c r="AO193" s="350"/>
      <c r="AP193" s="350"/>
      <c r="AQ193" s="339"/>
      <c r="AR193" s="339"/>
      <c r="AS193" s="339"/>
      <c r="AT193" s="391"/>
      <c r="AU193" s="339"/>
    </row>
    <row r="194" spans="2:47" ht="35.1" hidden="1" customHeight="1" x14ac:dyDescent="0.25">
      <c r="B194" s="339">
        <v>193</v>
      </c>
      <c r="C194" s="361" t="s">
        <v>203</v>
      </c>
      <c r="D194" s="354"/>
      <c r="E194" s="339"/>
      <c r="F194" s="355" t="s">
        <v>2020</v>
      </c>
      <c r="G194" s="356" t="s">
        <v>3809</v>
      </c>
      <c r="H194" s="348" t="s">
        <v>2440</v>
      </c>
      <c r="I194" s="360"/>
      <c r="J194" s="339"/>
      <c r="K194" s="339" t="s">
        <v>144</v>
      </c>
      <c r="L194" s="339" t="s">
        <v>3636</v>
      </c>
      <c r="M194" s="339" t="s">
        <v>154</v>
      </c>
      <c r="N194" s="339" t="s">
        <v>178</v>
      </c>
      <c r="O194" s="347">
        <v>0.98</v>
      </c>
      <c r="P194" s="347">
        <v>0.73</v>
      </c>
      <c r="Q194" s="339"/>
      <c r="R194" s="347"/>
      <c r="S194" s="339" t="s">
        <v>173</v>
      </c>
      <c r="T194" s="347"/>
      <c r="U194" s="339"/>
      <c r="V194" s="339">
        <v>40</v>
      </c>
      <c r="W194" s="339"/>
      <c r="X194" s="339"/>
      <c r="Y194" s="347"/>
      <c r="Z194" s="339"/>
      <c r="AA194" s="339"/>
      <c r="AB194" s="339"/>
      <c r="AC194" s="339"/>
      <c r="AD194" s="339"/>
      <c r="AE194" s="339"/>
      <c r="AF194" s="339"/>
      <c r="AG194" s="350"/>
      <c r="AH194" s="339"/>
      <c r="AI194" s="339"/>
      <c r="AJ194" s="339"/>
      <c r="AK194" s="350"/>
      <c r="AL194" s="350"/>
      <c r="AM194" s="350"/>
      <c r="AN194" s="350"/>
      <c r="AO194" s="350"/>
      <c r="AP194" s="350"/>
      <c r="AQ194" s="339"/>
      <c r="AR194" s="339"/>
      <c r="AS194" s="339"/>
      <c r="AT194" s="391"/>
      <c r="AU194" s="339"/>
    </row>
    <row r="195" spans="2:47" ht="35.1" hidden="1" customHeight="1" x14ac:dyDescent="0.25">
      <c r="B195" s="339">
        <v>194</v>
      </c>
      <c r="C195" s="361" t="s">
        <v>203</v>
      </c>
      <c r="D195" s="354"/>
      <c r="E195" s="339"/>
      <c r="F195" s="355" t="s">
        <v>2021</v>
      </c>
      <c r="G195" s="356" t="s">
        <v>3809</v>
      </c>
      <c r="H195" s="348" t="s">
        <v>2440</v>
      </c>
      <c r="I195" s="360"/>
      <c r="J195" s="339"/>
      <c r="K195" s="339" t="s">
        <v>144</v>
      </c>
      <c r="L195" s="339" t="s">
        <v>3636</v>
      </c>
      <c r="M195" s="339" t="s">
        <v>154</v>
      </c>
      <c r="N195" s="339" t="s">
        <v>178</v>
      </c>
      <c r="O195" s="347">
        <v>1</v>
      </c>
      <c r="P195" s="347">
        <v>0.8</v>
      </c>
      <c r="Q195" s="339"/>
      <c r="R195" s="347"/>
      <c r="S195" s="339" t="s">
        <v>173</v>
      </c>
      <c r="T195" s="347"/>
      <c r="U195" s="339"/>
      <c r="V195" s="339">
        <v>63</v>
      </c>
      <c r="W195" s="339"/>
      <c r="X195" s="339"/>
      <c r="Y195" s="347"/>
      <c r="Z195" s="339"/>
      <c r="AA195" s="339"/>
      <c r="AB195" s="339"/>
      <c r="AC195" s="339"/>
      <c r="AD195" s="339"/>
      <c r="AE195" s="339"/>
      <c r="AF195" s="339"/>
      <c r="AG195" s="350"/>
      <c r="AH195" s="339"/>
      <c r="AI195" s="339"/>
      <c r="AJ195" s="339"/>
      <c r="AK195" s="350"/>
      <c r="AL195" s="350"/>
      <c r="AM195" s="350"/>
      <c r="AN195" s="350"/>
      <c r="AO195" s="350"/>
      <c r="AP195" s="350"/>
      <c r="AQ195" s="339"/>
      <c r="AR195" s="339"/>
      <c r="AS195" s="339"/>
      <c r="AT195" s="391"/>
      <c r="AU195" s="339"/>
    </row>
    <row r="196" spans="2:47" ht="35.1" hidden="1" customHeight="1" x14ac:dyDescent="0.25">
      <c r="B196" s="339">
        <v>195</v>
      </c>
      <c r="C196" s="361" t="s">
        <v>203</v>
      </c>
      <c r="D196" s="354"/>
      <c r="E196" s="339"/>
      <c r="F196" s="355" t="s">
        <v>2023</v>
      </c>
      <c r="G196" s="356" t="s">
        <v>3809</v>
      </c>
      <c r="H196" s="348" t="s">
        <v>2440</v>
      </c>
      <c r="I196" s="360"/>
      <c r="J196" s="339"/>
      <c r="K196" s="339" t="s">
        <v>144</v>
      </c>
      <c r="L196" s="339" t="s">
        <v>3636</v>
      </c>
      <c r="M196" s="339" t="s">
        <v>157</v>
      </c>
      <c r="N196" s="339" t="s">
        <v>179</v>
      </c>
      <c r="O196" s="347">
        <v>1.3</v>
      </c>
      <c r="P196" s="347">
        <v>1</v>
      </c>
      <c r="Q196" s="339"/>
      <c r="R196" s="347"/>
      <c r="S196" s="339" t="s">
        <v>173</v>
      </c>
      <c r="T196" s="347"/>
      <c r="U196" s="339"/>
      <c r="V196" s="339">
        <v>72</v>
      </c>
      <c r="W196" s="339"/>
      <c r="X196" s="339"/>
      <c r="Y196" s="347"/>
      <c r="Z196" s="339"/>
      <c r="AA196" s="339"/>
      <c r="AB196" s="339"/>
      <c r="AC196" s="339"/>
      <c r="AD196" s="339"/>
      <c r="AE196" s="339"/>
      <c r="AF196" s="339"/>
      <c r="AG196" s="350"/>
      <c r="AH196" s="339"/>
      <c r="AI196" s="339"/>
      <c r="AJ196" s="339"/>
      <c r="AK196" s="350"/>
      <c r="AL196" s="350"/>
      <c r="AM196" s="350"/>
      <c r="AN196" s="350"/>
      <c r="AO196" s="350"/>
      <c r="AP196" s="350"/>
      <c r="AQ196" s="339"/>
      <c r="AR196" s="339"/>
      <c r="AS196" s="339"/>
      <c r="AT196" s="391"/>
      <c r="AU196" s="339"/>
    </row>
    <row r="197" spans="2:47" ht="35.1" hidden="1" customHeight="1" x14ac:dyDescent="0.25">
      <c r="B197" s="339">
        <v>196</v>
      </c>
      <c r="C197" s="361" t="s">
        <v>203</v>
      </c>
      <c r="D197" s="354"/>
      <c r="E197" s="339"/>
      <c r="F197" s="355" t="s">
        <v>2022</v>
      </c>
      <c r="G197" s="356" t="s">
        <v>3809</v>
      </c>
      <c r="H197" s="348" t="s">
        <v>2440</v>
      </c>
      <c r="I197" s="360"/>
      <c r="J197" s="339"/>
      <c r="K197" s="339" t="s">
        <v>144</v>
      </c>
      <c r="L197" s="339" t="s">
        <v>3636</v>
      </c>
      <c r="M197" s="339" t="s">
        <v>154</v>
      </c>
      <c r="N197" s="339" t="s">
        <v>179</v>
      </c>
      <c r="O197" s="347">
        <v>1.3</v>
      </c>
      <c r="P197" s="347">
        <v>0.9</v>
      </c>
      <c r="Q197" s="339"/>
      <c r="R197" s="347"/>
      <c r="S197" s="339" t="s">
        <v>172</v>
      </c>
      <c r="T197" s="347"/>
      <c r="U197" s="339"/>
      <c r="V197" s="339">
        <v>60</v>
      </c>
      <c r="W197" s="339"/>
      <c r="X197" s="339"/>
      <c r="Y197" s="347"/>
      <c r="Z197" s="339"/>
      <c r="AA197" s="339"/>
      <c r="AB197" s="339"/>
      <c r="AC197" s="339"/>
      <c r="AD197" s="339"/>
      <c r="AE197" s="339"/>
      <c r="AF197" s="339"/>
      <c r="AG197" s="350"/>
      <c r="AH197" s="339"/>
      <c r="AI197" s="339"/>
      <c r="AJ197" s="339"/>
      <c r="AK197" s="350"/>
      <c r="AL197" s="350"/>
      <c r="AM197" s="350"/>
      <c r="AN197" s="350"/>
      <c r="AO197" s="350"/>
      <c r="AP197" s="350"/>
      <c r="AQ197" s="339"/>
      <c r="AR197" s="339"/>
      <c r="AS197" s="339"/>
      <c r="AT197" s="391"/>
      <c r="AU197" s="339"/>
    </row>
    <row r="198" spans="2:47" ht="35.1" hidden="1" customHeight="1" x14ac:dyDescent="0.25">
      <c r="B198" s="339">
        <v>197</v>
      </c>
      <c r="C198" s="361" t="s">
        <v>203</v>
      </c>
      <c r="D198" s="354"/>
      <c r="E198" s="339"/>
      <c r="F198" s="355" t="s">
        <v>2263</v>
      </c>
      <c r="G198" s="356" t="s">
        <v>3809</v>
      </c>
      <c r="H198" s="348" t="s">
        <v>2440</v>
      </c>
      <c r="I198" s="360"/>
      <c r="J198" s="339"/>
      <c r="K198" s="339" t="s">
        <v>144</v>
      </c>
      <c r="L198" s="339" t="s">
        <v>3636</v>
      </c>
      <c r="M198" s="339" t="s">
        <v>154</v>
      </c>
      <c r="N198" s="339" t="s">
        <v>179</v>
      </c>
      <c r="O198" s="347">
        <v>1.3</v>
      </c>
      <c r="P198" s="347">
        <v>0.65</v>
      </c>
      <c r="Q198" s="339"/>
      <c r="R198" s="347"/>
      <c r="S198" s="339" t="s">
        <v>173</v>
      </c>
      <c r="T198" s="347"/>
      <c r="U198" s="339"/>
      <c r="V198" s="339">
        <v>36</v>
      </c>
      <c r="W198" s="339"/>
      <c r="X198" s="339"/>
      <c r="Y198" s="347"/>
      <c r="Z198" s="339"/>
      <c r="AA198" s="339"/>
      <c r="AB198" s="339"/>
      <c r="AC198" s="339"/>
      <c r="AD198" s="339"/>
      <c r="AE198" s="339"/>
      <c r="AF198" s="339"/>
      <c r="AG198" s="350"/>
      <c r="AH198" s="339"/>
      <c r="AI198" s="339"/>
      <c r="AJ198" s="339"/>
      <c r="AK198" s="350"/>
      <c r="AL198" s="350"/>
      <c r="AM198" s="350"/>
      <c r="AN198" s="350"/>
      <c r="AO198" s="350"/>
      <c r="AP198" s="350"/>
      <c r="AQ198" s="339"/>
      <c r="AR198" s="339"/>
      <c r="AS198" s="339"/>
      <c r="AT198" s="391"/>
      <c r="AU198" s="339"/>
    </row>
    <row r="199" spans="2:47" ht="35.1" hidden="1" customHeight="1" x14ac:dyDescent="0.25">
      <c r="B199" s="339">
        <v>198</v>
      </c>
      <c r="C199" s="340" t="s">
        <v>203</v>
      </c>
      <c r="D199" s="355" t="s">
        <v>2480</v>
      </c>
      <c r="E199" s="355" t="s">
        <v>2460</v>
      </c>
      <c r="F199" s="355" t="s">
        <v>2263</v>
      </c>
      <c r="G199" s="356" t="s">
        <v>3809</v>
      </c>
      <c r="H199" s="348" t="s">
        <v>2440</v>
      </c>
      <c r="I199" s="357"/>
      <c r="J199" s="346"/>
      <c r="K199" s="339" t="s">
        <v>144</v>
      </c>
      <c r="L199" s="346" t="s">
        <v>3636</v>
      </c>
      <c r="M199" s="339" t="s">
        <v>154</v>
      </c>
      <c r="N199" s="339" t="s">
        <v>179</v>
      </c>
      <c r="O199" s="347">
        <v>1.2</v>
      </c>
      <c r="P199" s="347">
        <v>0.6</v>
      </c>
      <c r="Q199" s="339" t="s">
        <v>775</v>
      </c>
      <c r="R199" s="347">
        <v>1.2</v>
      </c>
      <c r="S199" s="339" t="s">
        <v>173</v>
      </c>
      <c r="T199" s="347">
        <v>1.2</v>
      </c>
      <c r="U199" s="339">
        <v>31</v>
      </c>
      <c r="V199" s="339">
        <v>36</v>
      </c>
      <c r="W199" s="339"/>
      <c r="X199" s="348"/>
      <c r="Y199" s="347"/>
      <c r="Z199" s="349"/>
      <c r="AA199" s="339"/>
      <c r="AB199" s="339"/>
      <c r="AC199" s="339"/>
      <c r="AD199" s="339" t="s">
        <v>167</v>
      </c>
      <c r="AE199" s="339"/>
      <c r="AF199" s="339"/>
      <c r="AG199" s="350"/>
      <c r="AH199" s="339"/>
      <c r="AI199" s="339"/>
      <c r="AJ199" s="339"/>
      <c r="AK199" s="351"/>
      <c r="AL199" s="351"/>
      <c r="AM199" s="351"/>
      <c r="AN199" s="351"/>
      <c r="AO199" s="351"/>
      <c r="AP199" s="351"/>
      <c r="AQ199" s="352"/>
      <c r="AR199" s="352"/>
      <c r="AS199" s="339" t="s">
        <v>447</v>
      </c>
      <c r="AT199" s="392"/>
      <c r="AU199" s="339"/>
    </row>
    <row r="200" spans="2:47" ht="35.1" hidden="1" customHeight="1" x14ac:dyDescent="0.25">
      <c r="B200" s="339">
        <v>199</v>
      </c>
      <c r="C200" s="361" t="s">
        <v>203</v>
      </c>
      <c r="D200" s="354"/>
      <c r="E200" s="339"/>
      <c r="F200" s="355" t="s">
        <v>2737</v>
      </c>
      <c r="G200" s="356" t="s">
        <v>3809</v>
      </c>
      <c r="H200" s="348" t="s">
        <v>2440</v>
      </c>
      <c r="I200" s="360"/>
      <c r="J200" s="339"/>
      <c r="K200" s="339" t="s">
        <v>144</v>
      </c>
      <c r="L200" s="339" t="s">
        <v>3636</v>
      </c>
      <c r="M200" s="339" t="s">
        <v>154</v>
      </c>
      <c r="N200" s="339" t="s">
        <v>179</v>
      </c>
      <c r="O200" s="347">
        <v>1.3</v>
      </c>
      <c r="P200" s="347">
        <v>0.8</v>
      </c>
      <c r="Q200" s="339"/>
      <c r="R200" s="347"/>
      <c r="S200" s="339" t="s">
        <v>173</v>
      </c>
      <c r="T200" s="347"/>
      <c r="U200" s="339"/>
      <c r="V200" s="339">
        <v>36</v>
      </c>
      <c r="W200" s="339"/>
      <c r="X200" s="339"/>
      <c r="Y200" s="347"/>
      <c r="Z200" s="339"/>
      <c r="AA200" s="339"/>
      <c r="AB200" s="339"/>
      <c r="AC200" s="339"/>
      <c r="AD200" s="339"/>
      <c r="AE200" s="339"/>
      <c r="AF200" s="339"/>
      <c r="AG200" s="350"/>
      <c r="AH200" s="339"/>
      <c r="AI200" s="339"/>
      <c r="AJ200" s="339"/>
      <c r="AK200" s="350"/>
      <c r="AL200" s="350"/>
      <c r="AM200" s="350"/>
      <c r="AN200" s="350"/>
      <c r="AO200" s="350"/>
      <c r="AP200" s="350"/>
      <c r="AQ200" s="339"/>
      <c r="AR200" s="339"/>
      <c r="AS200" s="339"/>
      <c r="AT200" s="391"/>
      <c r="AU200" s="339"/>
    </row>
    <row r="201" spans="2:47" ht="35.1" hidden="1" customHeight="1" x14ac:dyDescent="0.25">
      <c r="B201" s="339">
        <v>200</v>
      </c>
      <c r="C201" s="340" t="s">
        <v>203</v>
      </c>
      <c r="D201" s="355" t="s">
        <v>2486</v>
      </c>
      <c r="E201" s="355" t="s">
        <v>2469</v>
      </c>
      <c r="F201" s="355" t="s">
        <v>2737</v>
      </c>
      <c r="G201" s="356" t="s">
        <v>3809</v>
      </c>
      <c r="H201" s="348" t="s">
        <v>2440</v>
      </c>
      <c r="I201" s="357"/>
      <c r="J201" s="346"/>
      <c r="K201" s="339" t="s">
        <v>144</v>
      </c>
      <c r="L201" s="339" t="s">
        <v>3636</v>
      </c>
      <c r="M201" s="339" t="s">
        <v>154</v>
      </c>
      <c r="N201" s="339" t="s">
        <v>180</v>
      </c>
      <c r="O201" s="347">
        <v>1.4</v>
      </c>
      <c r="P201" s="347">
        <v>0.9</v>
      </c>
      <c r="Q201" s="339"/>
      <c r="R201" s="347"/>
      <c r="S201" s="339" t="s">
        <v>173</v>
      </c>
      <c r="T201" s="347">
        <v>1.3</v>
      </c>
      <c r="U201" s="339">
        <v>26.3</v>
      </c>
      <c r="V201" s="339">
        <v>36</v>
      </c>
      <c r="W201" s="339"/>
      <c r="X201" s="348"/>
      <c r="Y201" s="347"/>
      <c r="Z201" s="349"/>
      <c r="AA201" s="339"/>
      <c r="AB201" s="339"/>
      <c r="AC201" s="339"/>
      <c r="AD201" s="348" t="s">
        <v>167</v>
      </c>
      <c r="AE201" s="339"/>
      <c r="AF201" s="339"/>
      <c r="AG201" s="350"/>
      <c r="AH201" s="339"/>
      <c r="AI201" s="339"/>
      <c r="AJ201" s="339"/>
      <c r="AK201" s="351"/>
      <c r="AL201" s="351"/>
      <c r="AM201" s="351"/>
      <c r="AN201" s="351"/>
      <c r="AO201" s="351"/>
      <c r="AP201" s="351"/>
      <c r="AQ201" s="352"/>
      <c r="AR201" s="352"/>
      <c r="AS201" s="339" t="s">
        <v>447</v>
      </c>
      <c r="AT201" s="392"/>
      <c r="AU201" s="339"/>
    </row>
    <row r="202" spans="2:47" ht="35.1" hidden="1" customHeight="1" x14ac:dyDescent="0.25">
      <c r="B202" s="339">
        <v>201</v>
      </c>
      <c r="C202" s="361" t="s">
        <v>203</v>
      </c>
      <c r="D202" s="354"/>
      <c r="E202" s="339"/>
      <c r="F202" s="355" t="s">
        <v>2143</v>
      </c>
      <c r="G202" s="356" t="s">
        <v>3809</v>
      </c>
      <c r="H202" s="348" t="s">
        <v>2440</v>
      </c>
      <c r="I202" s="360"/>
      <c r="J202" s="339"/>
      <c r="K202" s="339" t="s">
        <v>144</v>
      </c>
      <c r="L202" s="339" t="s">
        <v>3636</v>
      </c>
      <c r="M202" s="339" t="s">
        <v>157</v>
      </c>
      <c r="N202" s="339" t="s">
        <v>182</v>
      </c>
      <c r="O202" s="347">
        <v>2.1</v>
      </c>
      <c r="P202" s="347">
        <v>1.31</v>
      </c>
      <c r="Q202" s="339"/>
      <c r="R202" s="347"/>
      <c r="S202" s="339" t="s">
        <v>173</v>
      </c>
      <c r="T202" s="347"/>
      <c r="U202" s="339"/>
      <c r="V202" s="339">
        <v>80</v>
      </c>
      <c r="W202" s="339"/>
      <c r="X202" s="339"/>
      <c r="Y202" s="347"/>
      <c r="Z202" s="339"/>
      <c r="AA202" s="339"/>
      <c r="AB202" s="339"/>
      <c r="AC202" s="339"/>
      <c r="AD202" s="339"/>
      <c r="AE202" s="339"/>
      <c r="AF202" s="339"/>
      <c r="AG202" s="350"/>
      <c r="AH202" s="339"/>
      <c r="AI202" s="339"/>
      <c r="AJ202" s="339"/>
      <c r="AK202" s="350"/>
      <c r="AL202" s="350"/>
      <c r="AM202" s="350"/>
      <c r="AN202" s="350"/>
      <c r="AO202" s="350"/>
      <c r="AP202" s="350"/>
      <c r="AQ202" s="339"/>
      <c r="AR202" s="339"/>
      <c r="AS202" s="339"/>
      <c r="AT202" s="391"/>
      <c r="AU202" s="339"/>
    </row>
    <row r="203" spans="2:47" ht="35.1" hidden="1" customHeight="1" x14ac:dyDescent="0.25">
      <c r="B203" s="339">
        <v>202</v>
      </c>
      <c r="C203" s="340" t="s">
        <v>203</v>
      </c>
      <c r="D203" s="355" t="s">
        <v>2481</v>
      </c>
      <c r="E203" s="355" t="s">
        <v>2459</v>
      </c>
      <c r="F203" s="354" t="s">
        <v>2489</v>
      </c>
      <c r="G203" s="356" t="s">
        <v>3809</v>
      </c>
      <c r="H203" s="348" t="s">
        <v>2440</v>
      </c>
      <c r="I203" s="357"/>
      <c r="J203" s="346"/>
      <c r="K203" s="339" t="s">
        <v>144</v>
      </c>
      <c r="L203" s="368" t="s">
        <v>3636</v>
      </c>
      <c r="M203" s="339" t="s">
        <v>157</v>
      </c>
      <c r="N203" s="339" t="s">
        <v>181</v>
      </c>
      <c r="O203" s="347">
        <v>2.1</v>
      </c>
      <c r="P203" s="347">
        <v>1.22</v>
      </c>
      <c r="Q203" s="339" t="s">
        <v>2127</v>
      </c>
      <c r="R203" s="347" t="s">
        <v>2736</v>
      </c>
      <c r="S203" s="339" t="s">
        <v>173</v>
      </c>
      <c r="T203" s="347">
        <v>1.4</v>
      </c>
      <c r="U203" s="339">
        <v>28</v>
      </c>
      <c r="V203" s="339">
        <v>80</v>
      </c>
      <c r="W203" s="348"/>
      <c r="X203" s="348"/>
      <c r="Y203" s="347"/>
      <c r="Z203" s="349"/>
      <c r="AA203" s="348"/>
      <c r="AB203" s="348"/>
      <c r="AC203" s="348"/>
      <c r="AD203" s="339" t="s">
        <v>167</v>
      </c>
      <c r="AE203" s="339"/>
      <c r="AF203" s="339"/>
      <c r="AG203" s="350"/>
      <c r="AH203" s="339"/>
      <c r="AI203" s="339"/>
      <c r="AJ203" s="339"/>
      <c r="AK203" s="351"/>
      <c r="AL203" s="351"/>
      <c r="AM203" s="351"/>
      <c r="AN203" s="351"/>
      <c r="AO203" s="351"/>
      <c r="AP203" s="351"/>
      <c r="AQ203" s="352"/>
      <c r="AR203" s="352"/>
      <c r="AS203" s="339" t="s">
        <v>447</v>
      </c>
      <c r="AT203" s="391"/>
      <c r="AU203" s="339"/>
    </row>
    <row r="204" spans="2:47" ht="35.1" hidden="1" customHeight="1" x14ac:dyDescent="0.25">
      <c r="B204" s="339">
        <v>203</v>
      </c>
      <c r="C204" s="340" t="s">
        <v>203</v>
      </c>
      <c r="D204" s="339" t="s">
        <v>2765</v>
      </c>
      <c r="E204" s="346"/>
      <c r="F204" s="355" t="s">
        <v>2764</v>
      </c>
      <c r="G204" s="356" t="s">
        <v>3809</v>
      </c>
      <c r="H204" s="355" t="s">
        <v>2751</v>
      </c>
      <c r="I204" s="357"/>
      <c r="J204" s="346"/>
      <c r="K204" s="339" t="s">
        <v>144</v>
      </c>
      <c r="L204" s="339" t="s">
        <v>3636</v>
      </c>
      <c r="M204" s="339" t="s">
        <v>156</v>
      </c>
      <c r="N204" s="339" t="s">
        <v>177</v>
      </c>
      <c r="O204" s="347">
        <v>0.7</v>
      </c>
      <c r="P204" s="347">
        <v>0.2</v>
      </c>
      <c r="Q204" s="339"/>
      <c r="R204" s="347"/>
      <c r="S204" s="339" t="s">
        <v>173</v>
      </c>
      <c r="T204" s="347">
        <v>1.2</v>
      </c>
      <c r="U204" s="339">
        <v>30</v>
      </c>
      <c r="V204" s="339"/>
      <c r="W204" s="339"/>
      <c r="X204" s="348"/>
      <c r="Y204" s="347"/>
      <c r="Z204" s="349"/>
      <c r="AA204" s="339"/>
      <c r="AB204" s="339"/>
      <c r="AC204" s="339"/>
      <c r="AD204" s="339" t="s">
        <v>167</v>
      </c>
      <c r="AE204" s="339"/>
      <c r="AF204" s="339"/>
      <c r="AG204" s="350"/>
      <c r="AH204" s="339"/>
      <c r="AI204" s="339"/>
      <c r="AJ204" s="339"/>
      <c r="AK204" s="351"/>
      <c r="AL204" s="351"/>
      <c r="AM204" s="351"/>
      <c r="AN204" s="351"/>
      <c r="AO204" s="351"/>
      <c r="AP204" s="351"/>
      <c r="AQ204" s="352"/>
      <c r="AR204" s="352"/>
      <c r="AS204" s="339" t="s">
        <v>447</v>
      </c>
      <c r="AT204" s="392"/>
      <c r="AU204" s="339"/>
    </row>
    <row r="205" spans="2:47" ht="35.1" hidden="1" customHeight="1" x14ac:dyDescent="0.25">
      <c r="B205" s="339">
        <v>204</v>
      </c>
      <c r="C205" s="340" t="s">
        <v>203</v>
      </c>
      <c r="D205" s="339" t="s">
        <v>2765</v>
      </c>
      <c r="E205" s="359"/>
      <c r="F205" s="355" t="s">
        <v>2764</v>
      </c>
      <c r="G205" s="356" t="s">
        <v>3809</v>
      </c>
      <c r="H205" s="355" t="s">
        <v>2751</v>
      </c>
      <c r="I205" s="357"/>
      <c r="J205" s="346"/>
      <c r="K205" s="339" t="s">
        <v>144</v>
      </c>
      <c r="L205" s="339" t="s">
        <v>3636</v>
      </c>
      <c r="M205" s="339" t="s">
        <v>156</v>
      </c>
      <c r="N205" s="339" t="s">
        <v>179</v>
      </c>
      <c r="O205" s="349">
        <v>1.2</v>
      </c>
      <c r="P205" s="349">
        <v>1</v>
      </c>
      <c r="Q205" s="339"/>
      <c r="R205" s="347"/>
      <c r="S205" s="339" t="s">
        <v>173</v>
      </c>
      <c r="T205" s="347">
        <v>1.2</v>
      </c>
      <c r="U205" s="348">
        <v>30</v>
      </c>
      <c r="V205" s="348"/>
      <c r="W205" s="348"/>
      <c r="X205" s="348"/>
      <c r="Y205" s="347"/>
      <c r="Z205" s="349"/>
      <c r="AA205" s="348"/>
      <c r="AB205" s="348"/>
      <c r="AC205" s="348"/>
      <c r="AD205" s="339" t="s">
        <v>167</v>
      </c>
      <c r="AE205" s="339"/>
      <c r="AF205" s="339"/>
      <c r="AG205" s="350"/>
      <c r="AH205" s="339"/>
      <c r="AI205" s="339"/>
      <c r="AJ205" s="339"/>
      <c r="AK205" s="351"/>
      <c r="AL205" s="351"/>
      <c r="AM205" s="351"/>
      <c r="AN205" s="351"/>
      <c r="AO205" s="351"/>
      <c r="AP205" s="351"/>
      <c r="AQ205" s="352"/>
      <c r="AR205" s="352"/>
      <c r="AS205" s="339" t="s">
        <v>447</v>
      </c>
      <c r="AT205" s="391"/>
      <c r="AU205" s="339"/>
    </row>
    <row r="206" spans="2:47" ht="35.1" hidden="1" customHeight="1" x14ac:dyDescent="0.25">
      <c r="B206" s="339">
        <v>205</v>
      </c>
      <c r="C206" s="340" t="s">
        <v>203</v>
      </c>
      <c r="D206" s="339" t="s">
        <v>2763</v>
      </c>
      <c r="E206" s="346"/>
      <c r="F206" s="355" t="s">
        <v>2762</v>
      </c>
      <c r="G206" s="356" t="s">
        <v>3809</v>
      </c>
      <c r="H206" s="355" t="s">
        <v>2751</v>
      </c>
      <c r="I206" s="357"/>
      <c r="J206" s="346"/>
      <c r="K206" s="339" t="s">
        <v>144</v>
      </c>
      <c r="L206" s="339" t="s">
        <v>3636</v>
      </c>
      <c r="M206" s="339" t="s">
        <v>154</v>
      </c>
      <c r="N206" s="339" t="s">
        <v>176</v>
      </c>
      <c r="O206" s="347">
        <v>0.5</v>
      </c>
      <c r="P206" s="347">
        <v>0.3</v>
      </c>
      <c r="Q206" s="339"/>
      <c r="R206" s="347"/>
      <c r="S206" s="339" t="s">
        <v>172</v>
      </c>
      <c r="T206" s="347">
        <v>1</v>
      </c>
      <c r="U206" s="339">
        <v>28</v>
      </c>
      <c r="V206" s="339"/>
      <c r="W206" s="339"/>
      <c r="X206" s="348"/>
      <c r="Y206" s="347"/>
      <c r="Z206" s="349"/>
      <c r="AA206" s="339"/>
      <c r="AB206" s="339"/>
      <c r="AC206" s="339"/>
      <c r="AD206" s="339" t="s">
        <v>167</v>
      </c>
      <c r="AE206" s="339"/>
      <c r="AF206" s="339"/>
      <c r="AG206" s="350"/>
      <c r="AH206" s="339"/>
      <c r="AI206" s="339"/>
      <c r="AJ206" s="339"/>
      <c r="AK206" s="351"/>
      <c r="AL206" s="351"/>
      <c r="AM206" s="351"/>
      <c r="AN206" s="351"/>
      <c r="AO206" s="351"/>
      <c r="AP206" s="351"/>
      <c r="AQ206" s="352"/>
      <c r="AR206" s="352"/>
      <c r="AS206" s="339" t="s">
        <v>447</v>
      </c>
      <c r="AT206" s="392"/>
      <c r="AU206" s="339"/>
    </row>
    <row r="207" spans="2:47" ht="35.1" hidden="1" customHeight="1" x14ac:dyDescent="0.25">
      <c r="B207" s="339">
        <v>206</v>
      </c>
      <c r="C207" s="340" t="s">
        <v>203</v>
      </c>
      <c r="D207" s="339" t="s">
        <v>2763</v>
      </c>
      <c r="E207" s="346"/>
      <c r="F207" s="355" t="s">
        <v>2762</v>
      </c>
      <c r="G207" s="356" t="s">
        <v>3809</v>
      </c>
      <c r="H207" s="355" t="s">
        <v>2751</v>
      </c>
      <c r="I207" s="357"/>
      <c r="J207" s="346"/>
      <c r="K207" s="339" t="s">
        <v>144</v>
      </c>
      <c r="L207" s="339" t="s">
        <v>3636</v>
      </c>
      <c r="M207" s="339" t="s">
        <v>154</v>
      </c>
      <c r="N207" s="339" t="s">
        <v>179</v>
      </c>
      <c r="O207" s="347">
        <v>1.3</v>
      </c>
      <c r="P207" s="347">
        <v>1</v>
      </c>
      <c r="Q207" s="339"/>
      <c r="R207" s="347"/>
      <c r="S207" s="339" t="s">
        <v>172</v>
      </c>
      <c r="T207" s="347">
        <v>1</v>
      </c>
      <c r="U207" s="339">
        <v>28</v>
      </c>
      <c r="V207" s="339"/>
      <c r="W207" s="339"/>
      <c r="X207" s="348"/>
      <c r="Y207" s="347"/>
      <c r="Z207" s="349"/>
      <c r="AA207" s="339"/>
      <c r="AB207" s="339"/>
      <c r="AC207" s="339"/>
      <c r="AD207" s="339" t="s">
        <v>167</v>
      </c>
      <c r="AE207" s="339"/>
      <c r="AF207" s="339"/>
      <c r="AG207" s="350"/>
      <c r="AH207" s="339"/>
      <c r="AI207" s="339"/>
      <c r="AJ207" s="339"/>
      <c r="AK207" s="351"/>
      <c r="AL207" s="351"/>
      <c r="AM207" s="351"/>
      <c r="AN207" s="351"/>
      <c r="AO207" s="351"/>
      <c r="AP207" s="351"/>
      <c r="AQ207" s="352"/>
      <c r="AR207" s="352"/>
      <c r="AS207" s="339" t="s">
        <v>447</v>
      </c>
      <c r="AT207" s="392"/>
      <c r="AU207" s="339"/>
    </row>
    <row r="208" spans="2:47" ht="35.1" hidden="1" customHeight="1" x14ac:dyDescent="0.25">
      <c r="B208" s="339">
        <v>207</v>
      </c>
      <c r="C208" s="340"/>
      <c r="D208" s="355" t="s">
        <v>2568</v>
      </c>
      <c r="E208" s="355" t="s">
        <v>2517</v>
      </c>
      <c r="F208" s="355" t="s">
        <v>2498</v>
      </c>
      <c r="G208" s="356" t="s">
        <v>3809</v>
      </c>
      <c r="H208" s="346" t="s">
        <v>64</v>
      </c>
      <c r="I208" s="357"/>
      <c r="J208" s="346"/>
      <c r="K208" s="339" t="s">
        <v>144</v>
      </c>
      <c r="L208" s="339" t="s">
        <v>3636</v>
      </c>
      <c r="M208" s="339" t="s">
        <v>153</v>
      </c>
      <c r="N208" s="339" t="s">
        <v>180</v>
      </c>
      <c r="O208" s="349">
        <v>1.6</v>
      </c>
      <c r="P208" s="347">
        <v>1.2</v>
      </c>
      <c r="Q208" s="339"/>
      <c r="R208" s="347"/>
      <c r="S208" s="339" t="s">
        <v>172</v>
      </c>
      <c r="T208" s="347">
        <v>0.7</v>
      </c>
      <c r="U208" s="339">
        <v>20</v>
      </c>
      <c r="V208" s="348">
        <v>68</v>
      </c>
      <c r="W208" s="339"/>
      <c r="X208" s="348">
        <v>68</v>
      </c>
      <c r="Y208" s="347"/>
      <c r="Z208" s="349">
        <f>V208/3</f>
        <v>22.666666666666668</v>
      </c>
      <c r="AA208" s="339"/>
      <c r="AB208" s="339"/>
      <c r="AC208" s="339"/>
      <c r="AD208" s="339" t="s">
        <v>167</v>
      </c>
      <c r="AE208" s="339"/>
      <c r="AF208" s="339"/>
      <c r="AG208" s="350"/>
      <c r="AH208" s="339"/>
      <c r="AI208" s="339"/>
      <c r="AJ208" s="339"/>
      <c r="AK208" s="351"/>
      <c r="AL208" s="351"/>
      <c r="AM208" s="351"/>
      <c r="AN208" s="351"/>
      <c r="AO208" s="351"/>
      <c r="AP208" s="351"/>
      <c r="AQ208" s="352"/>
      <c r="AR208" s="352"/>
      <c r="AS208" s="339" t="s">
        <v>447</v>
      </c>
      <c r="AT208" s="391"/>
      <c r="AU208" s="339"/>
    </row>
    <row r="209" spans="2:47" ht="35.1" hidden="1" customHeight="1" x14ac:dyDescent="0.25">
      <c r="B209" s="339">
        <v>208</v>
      </c>
      <c r="C209" s="340" t="s">
        <v>203</v>
      </c>
      <c r="D209" s="355" t="s">
        <v>2549</v>
      </c>
      <c r="E209" s="355" t="s">
        <v>2531</v>
      </c>
      <c r="F209" s="355" t="s">
        <v>2263</v>
      </c>
      <c r="G209" s="356" t="s">
        <v>3809</v>
      </c>
      <c r="H209" s="346" t="s">
        <v>64</v>
      </c>
      <c r="I209" s="357"/>
      <c r="J209" s="346"/>
      <c r="K209" s="339" t="s">
        <v>144</v>
      </c>
      <c r="L209" s="339" t="s">
        <v>3636</v>
      </c>
      <c r="M209" s="339" t="s">
        <v>154</v>
      </c>
      <c r="N209" s="339" t="s">
        <v>179</v>
      </c>
      <c r="O209" s="347">
        <v>1.3</v>
      </c>
      <c r="P209" s="347">
        <v>0.6</v>
      </c>
      <c r="Q209" s="339" t="s">
        <v>775</v>
      </c>
      <c r="R209" s="347">
        <v>1.2</v>
      </c>
      <c r="S209" s="339" t="s">
        <v>173</v>
      </c>
      <c r="T209" s="347">
        <v>1.2</v>
      </c>
      <c r="U209" s="339">
        <v>31</v>
      </c>
      <c r="V209" s="339">
        <v>36</v>
      </c>
      <c r="W209" s="339"/>
      <c r="X209" s="348"/>
      <c r="Y209" s="347"/>
      <c r="Z209" s="349"/>
      <c r="AA209" s="339"/>
      <c r="AB209" s="339"/>
      <c r="AC209" s="339"/>
      <c r="AD209" s="339" t="s">
        <v>167</v>
      </c>
      <c r="AE209" s="339"/>
      <c r="AF209" s="339"/>
      <c r="AG209" s="350"/>
      <c r="AH209" s="339"/>
      <c r="AI209" s="339"/>
      <c r="AJ209" s="339"/>
      <c r="AK209" s="351"/>
      <c r="AL209" s="351"/>
      <c r="AM209" s="351"/>
      <c r="AN209" s="351"/>
      <c r="AO209" s="351"/>
      <c r="AP209" s="351"/>
      <c r="AQ209" s="352"/>
      <c r="AR209" s="352"/>
      <c r="AS209" s="339" t="s">
        <v>447</v>
      </c>
      <c r="AT209" s="392"/>
      <c r="AU209" s="339"/>
    </row>
    <row r="210" spans="2:47" ht="35.1" hidden="1" customHeight="1" x14ac:dyDescent="0.25">
      <c r="B210" s="339">
        <v>209</v>
      </c>
      <c r="C210" s="340" t="s">
        <v>203</v>
      </c>
      <c r="D210" s="355" t="s">
        <v>2557</v>
      </c>
      <c r="E210" s="355" t="s">
        <v>2540</v>
      </c>
      <c r="F210" s="355" t="s">
        <v>2737</v>
      </c>
      <c r="G210" s="356" t="s">
        <v>3809</v>
      </c>
      <c r="H210" s="346" t="s">
        <v>64</v>
      </c>
      <c r="I210" s="357"/>
      <c r="J210" s="346"/>
      <c r="K210" s="339" t="s">
        <v>144</v>
      </c>
      <c r="L210" s="339" t="s">
        <v>3636</v>
      </c>
      <c r="M210" s="339" t="s">
        <v>154</v>
      </c>
      <c r="N210" s="339" t="s">
        <v>180</v>
      </c>
      <c r="O210" s="347">
        <v>1.4</v>
      </c>
      <c r="P210" s="347">
        <v>0.9</v>
      </c>
      <c r="Q210" s="339"/>
      <c r="R210" s="347"/>
      <c r="S210" s="339" t="s">
        <v>173</v>
      </c>
      <c r="T210" s="347">
        <v>1.3</v>
      </c>
      <c r="U210" s="339">
        <v>26.3</v>
      </c>
      <c r="V210" s="339">
        <v>36</v>
      </c>
      <c r="W210" s="339"/>
      <c r="X210" s="348"/>
      <c r="Y210" s="347"/>
      <c r="Z210" s="349"/>
      <c r="AA210" s="339"/>
      <c r="AB210" s="339"/>
      <c r="AC210" s="339"/>
      <c r="AD210" s="348" t="s">
        <v>167</v>
      </c>
      <c r="AE210" s="339"/>
      <c r="AF210" s="339"/>
      <c r="AG210" s="350"/>
      <c r="AH210" s="339"/>
      <c r="AI210" s="339"/>
      <c r="AJ210" s="339"/>
      <c r="AK210" s="351"/>
      <c r="AL210" s="351"/>
      <c r="AM210" s="351"/>
      <c r="AN210" s="351"/>
      <c r="AO210" s="351"/>
      <c r="AP210" s="351"/>
      <c r="AQ210" s="352"/>
      <c r="AR210" s="352"/>
      <c r="AS210" s="339" t="s">
        <v>447</v>
      </c>
      <c r="AT210" s="392"/>
      <c r="AU210" s="339"/>
    </row>
    <row r="211" spans="2:47" ht="35.1" hidden="1" customHeight="1" x14ac:dyDescent="0.25">
      <c r="B211" s="339">
        <v>210</v>
      </c>
      <c r="C211" s="340" t="s">
        <v>203</v>
      </c>
      <c r="D211" s="355" t="s">
        <v>2556</v>
      </c>
      <c r="E211" s="355" t="s">
        <v>2530</v>
      </c>
      <c r="F211" s="355" t="s">
        <v>2143</v>
      </c>
      <c r="G211" s="356" t="s">
        <v>3809</v>
      </c>
      <c r="H211" s="346" t="s">
        <v>64</v>
      </c>
      <c r="I211" s="357"/>
      <c r="J211" s="346"/>
      <c r="K211" s="339" t="s">
        <v>144</v>
      </c>
      <c r="L211" s="339" t="s">
        <v>3636</v>
      </c>
      <c r="M211" s="339" t="s">
        <v>157</v>
      </c>
      <c r="N211" s="339" t="s">
        <v>181</v>
      </c>
      <c r="O211" s="347">
        <v>2.1</v>
      </c>
      <c r="P211" s="347">
        <v>1.22</v>
      </c>
      <c r="Q211" s="339" t="s">
        <v>2127</v>
      </c>
      <c r="R211" s="347" t="s">
        <v>2736</v>
      </c>
      <c r="S211" s="339" t="s">
        <v>173</v>
      </c>
      <c r="T211" s="347">
        <v>1.4</v>
      </c>
      <c r="U211" s="339">
        <v>28</v>
      </c>
      <c r="V211" s="339">
        <v>80</v>
      </c>
      <c r="W211" s="348"/>
      <c r="X211" s="348"/>
      <c r="Y211" s="347"/>
      <c r="Z211" s="349"/>
      <c r="AA211" s="348"/>
      <c r="AB211" s="348"/>
      <c r="AC211" s="348"/>
      <c r="AD211" s="339" t="s">
        <v>167</v>
      </c>
      <c r="AE211" s="339"/>
      <c r="AF211" s="339"/>
      <c r="AG211" s="350"/>
      <c r="AH211" s="339"/>
      <c r="AI211" s="339"/>
      <c r="AJ211" s="339"/>
      <c r="AK211" s="351"/>
      <c r="AL211" s="351"/>
      <c r="AM211" s="351"/>
      <c r="AN211" s="351"/>
      <c r="AO211" s="351"/>
      <c r="AP211" s="351"/>
      <c r="AQ211" s="352"/>
      <c r="AR211" s="352"/>
      <c r="AS211" s="339" t="s">
        <v>447</v>
      </c>
      <c r="AT211" s="391"/>
      <c r="AU211" s="339"/>
    </row>
    <row r="212" spans="2:47" ht="35.1" hidden="1" customHeight="1" x14ac:dyDescent="0.25">
      <c r="B212" s="339">
        <v>211</v>
      </c>
      <c r="C212" s="340" t="s">
        <v>204</v>
      </c>
      <c r="D212" s="339"/>
      <c r="E212" s="339"/>
      <c r="F212" s="355" t="s">
        <v>727</v>
      </c>
      <c r="G212" s="356" t="s">
        <v>3809</v>
      </c>
      <c r="H212" s="339" t="s">
        <v>70</v>
      </c>
      <c r="I212" s="360"/>
      <c r="J212" s="339"/>
      <c r="K212" s="348" t="s">
        <v>144</v>
      </c>
      <c r="L212" s="339" t="s">
        <v>3636</v>
      </c>
      <c r="M212" s="339"/>
      <c r="N212" s="339"/>
      <c r="O212" s="347"/>
      <c r="P212" s="347"/>
      <c r="Q212" s="339"/>
      <c r="R212" s="347"/>
      <c r="S212" s="339"/>
      <c r="T212" s="347"/>
      <c r="U212" s="339"/>
      <c r="V212" s="339"/>
      <c r="W212" s="339"/>
      <c r="X212" s="348"/>
      <c r="Y212" s="347"/>
      <c r="Z212" s="349"/>
      <c r="AA212" s="339"/>
      <c r="AB212" s="339"/>
      <c r="AC212" s="339"/>
      <c r="AD212" s="339"/>
      <c r="AE212" s="339"/>
      <c r="AF212" s="339"/>
      <c r="AG212" s="350"/>
      <c r="AH212" s="339"/>
      <c r="AI212" s="339"/>
      <c r="AJ212" s="339"/>
      <c r="AK212" s="351"/>
      <c r="AL212" s="351"/>
      <c r="AM212" s="351"/>
      <c r="AN212" s="351"/>
      <c r="AO212" s="351"/>
      <c r="AP212" s="351"/>
      <c r="AQ212" s="352"/>
      <c r="AR212" s="352"/>
      <c r="AS212" s="339"/>
      <c r="AT212" s="392"/>
      <c r="AU212" s="339" t="s">
        <v>70</v>
      </c>
    </row>
    <row r="213" spans="2:47" ht="35.1" hidden="1" customHeight="1" x14ac:dyDescent="0.25">
      <c r="B213" s="339">
        <v>212</v>
      </c>
      <c r="C213" s="340"/>
      <c r="D213" s="355" t="s">
        <v>855</v>
      </c>
      <c r="E213" s="355" t="s">
        <v>2622</v>
      </c>
      <c r="F213" s="355" t="s">
        <v>2498</v>
      </c>
      <c r="G213" s="356" t="s">
        <v>3809</v>
      </c>
      <c r="H213" s="353" t="s">
        <v>73</v>
      </c>
      <c r="I213" s="357"/>
      <c r="J213" s="346"/>
      <c r="K213" s="339" t="s">
        <v>144</v>
      </c>
      <c r="L213" s="368" t="s">
        <v>3636</v>
      </c>
      <c r="M213" s="339" t="s">
        <v>153</v>
      </c>
      <c r="N213" s="339" t="s">
        <v>180</v>
      </c>
      <c r="O213" s="349">
        <v>1.6</v>
      </c>
      <c r="P213" s="347">
        <v>1.2</v>
      </c>
      <c r="Q213" s="339"/>
      <c r="R213" s="347"/>
      <c r="S213" s="339" t="s">
        <v>172</v>
      </c>
      <c r="T213" s="347">
        <v>0.7</v>
      </c>
      <c r="U213" s="339">
        <v>20</v>
      </c>
      <c r="V213" s="348">
        <v>68</v>
      </c>
      <c r="W213" s="339"/>
      <c r="X213" s="348">
        <v>68</v>
      </c>
      <c r="Y213" s="347"/>
      <c r="Z213" s="349">
        <f>V213/3</f>
        <v>22.666666666666668</v>
      </c>
      <c r="AA213" s="339"/>
      <c r="AB213" s="339"/>
      <c r="AC213" s="339"/>
      <c r="AD213" s="339" t="s">
        <v>167</v>
      </c>
      <c r="AE213" s="339"/>
      <c r="AF213" s="339"/>
      <c r="AG213" s="350"/>
      <c r="AH213" s="339"/>
      <c r="AI213" s="339"/>
      <c r="AJ213" s="339"/>
      <c r="AK213" s="351"/>
      <c r="AL213" s="351"/>
      <c r="AM213" s="351"/>
      <c r="AN213" s="351"/>
      <c r="AO213" s="351"/>
      <c r="AP213" s="351"/>
      <c r="AQ213" s="352"/>
      <c r="AR213" s="352"/>
      <c r="AS213" s="339" t="s">
        <v>447</v>
      </c>
      <c r="AT213" s="391"/>
      <c r="AU213" s="339"/>
    </row>
    <row r="214" spans="2:47" ht="35.1" hidden="1" customHeight="1" x14ac:dyDescent="0.25">
      <c r="B214" s="339">
        <v>213</v>
      </c>
      <c r="C214" s="340" t="s">
        <v>203</v>
      </c>
      <c r="D214" s="355" t="s">
        <v>862</v>
      </c>
      <c r="E214" s="354"/>
      <c r="F214" s="355" t="s">
        <v>863</v>
      </c>
      <c r="G214" s="356" t="s">
        <v>3809</v>
      </c>
      <c r="H214" s="355" t="s">
        <v>73</v>
      </c>
      <c r="I214" s="357"/>
      <c r="J214" s="346"/>
      <c r="K214" s="339" t="s">
        <v>144</v>
      </c>
      <c r="L214" s="339" t="s">
        <v>3636</v>
      </c>
      <c r="M214" s="339" t="s">
        <v>157</v>
      </c>
      <c r="N214" s="339" t="s">
        <v>182</v>
      </c>
      <c r="O214" s="347">
        <v>2.2000000000000002</v>
      </c>
      <c r="P214" s="347">
        <v>1.31</v>
      </c>
      <c r="Q214" s="339"/>
      <c r="R214" s="347"/>
      <c r="S214" s="339" t="s">
        <v>173</v>
      </c>
      <c r="T214" s="347">
        <v>1.4</v>
      </c>
      <c r="U214" s="339">
        <v>28</v>
      </c>
      <c r="V214" s="339">
        <v>80</v>
      </c>
      <c r="W214" s="339"/>
      <c r="X214" s="348">
        <f>V214+(W214*2)</f>
        <v>80</v>
      </c>
      <c r="Y214" s="347"/>
      <c r="Z214" s="349">
        <f>V214/3</f>
        <v>26.666666666666668</v>
      </c>
      <c r="AA214" s="339"/>
      <c r="AB214" s="339"/>
      <c r="AC214" s="339"/>
      <c r="AD214" s="339"/>
      <c r="AE214" s="339"/>
      <c r="AF214" s="339"/>
      <c r="AG214" s="350"/>
      <c r="AH214" s="339"/>
      <c r="AI214" s="339"/>
      <c r="AJ214" s="339"/>
      <c r="AK214" s="351"/>
      <c r="AL214" s="351"/>
      <c r="AM214" s="351"/>
      <c r="AN214" s="351"/>
      <c r="AO214" s="351"/>
      <c r="AP214" s="351"/>
      <c r="AQ214" s="352"/>
      <c r="AR214" s="352"/>
      <c r="AS214" s="352"/>
      <c r="AT214" s="391"/>
      <c r="AU214" s="339" t="s">
        <v>70</v>
      </c>
    </row>
    <row r="215" spans="2:47" ht="35.1" hidden="1" customHeight="1" x14ac:dyDescent="0.25">
      <c r="B215" s="339">
        <v>214</v>
      </c>
      <c r="C215" s="340" t="s">
        <v>203</v>
      </c>
      <c r="D215" s="355" t="s">
        <v>2613</v>
      </c>
      <c r="E215" s="355" t="s">
        <v>2586</v>
      </c>
      <c r="F215" s="355" t="s">
        <v>2263</v>
      </c>
      <c r="G215" s="356" t="s">
        <v>3809</v>
      </c>
      <c r="H215" s="353" t="s">
        <v>73</v>
      </c>
      <c r="I215" s="357"/>
      <c r="J215" s="346"/>
      <c r="K215" s="339" t="s">
        <v>144</v>
      </c>
      <c r="L215" s="346" t="s">
        <v>3636</v>
      </c>
      <c r="M215" s="339" t="s">
        <v>154</v>
      </c>
      <c r="N215" s="339" t="s">
        <v>179</v>
      </c>
      <c r="O215" s="347">
        <v>1.2</v>
      </c>
      <c r="P215" s="347">
        <v>0.6</v>
      </c>
      <c r="Q215" s="339" t="s">
        <v>775</v>
      </c>
      <c r="R215" s="347">
        <v>1.2</v>
      </c>
      <c r="S215" s="339" t="s">
        <v>173</v>
      </c>
      <c r="T215" s="347">
        <v>1.2</v>
      </c>
      <c r="U215" s="339">
        <v>31</v>
      </c>
      <c r="V215" s="339">
        <v>36</v>
      </c>
      <c r="W215" s="339"/>
      <c r="X215" s="348"/>
      <c r="Y215" s="347"/>
      <c r="Z215" s="349"/>
      <c r="AA215" s="339"/>
      <c r="AB215" s="339"/>
      <c r="AC215" s="339"/>
      <c r="AD215" s="339" t="s">
        <v>167</v>
      </c>
      <c r="AE215" s="339"/>
      <c r="AF215" s="339"/>
      <c r="AG215" s="350"/>
      <c r="AH215" s="339"/>
      <c r="AI215" s="339"/>
      <c r="AJ215" s="339"/>
      <c r="AK215" s="351"/>
      <c r="AL215" s="351"/>
      <c r="AM215" s="351"/>
      <c r="AN215" s="351"/>
      <c r="AO215" s="351"/>
      <c r="AP215" s="351"/>
      <c r="AQ215" s="352"/>
      <c r="AR215" s="352"/>
      <c r="AS215" s="339" t="s">
        <v>447</v>
      </c>
      <c r="AT215" s="392"/>
      <c r="AU215" s="339"/>
    </row>
    <row r="216" spans="2:47" ht="35.1" hidden="1" customHeight="1" x14ac:dyDescent="0.25">
      <c r="B216" s="339">
        <v>215</v>
      </c>
      <c r="C216" s="340" t="s">
        <v>203</v>
      </c>
      <c r="D216" s="355" t="s">
        <v>2610</v>
      </c>
      <c r="E216" s="355" t="s">
        <v>2595</v>
      </c>
      <c r="F216" s="355" t="s">
        <v>2737</v>
      </c>
      <c r="G216" s="356" t="s">
        <v>3809</v>
      </c>
      <c r="H216" s="353" t="s">
        <v>73</v>
      </c>
      <c r="I216" s="357"/>
      <c r="J216" s="346"/>
      <c r="K216" s="339" t="s">
        <v>144</v>
      </c>
      <c r="L216" s="346" t="s">
        <v>3636</v>
      </c>
      <c r="M216" s="339" t="s">
        <v>154</v>
      </c>
      <c r="N216" s="339" t="s">
        <v>180</v>
      </c>
      <c r="O216" s="347">
        <v>1.4</v>
      </c>
      <c r="P216" s="347">
        <v>0.9</v>
      </c>
      <c r="Q216" s="339"/>
      <c r="R216" s="347"/>
      <c r="S216" s="339" t="s">
        <v>173</v>
      </c>
      <c r="T216" s="347">
        <v>1.3</v>
      </c>
      <c r="U216" s="339">
        <v>26.3</v>
      </c>
      <c r="V216" s="339">
        <v>36</v>
      </c>
      <c r="W216" s="339"/>
      <c r="X216" s="348"/>
      <c r="Y216" s="347"/>
      <c r="Z216" s="349"/>
      <c r="AA216" s="339"/>
      <c r="AB216" s="339"/>
      <c r="AC216" s="339"/>
      <c r="AD216" s="348" t="s">
        <v>167</v>
      </c>
      <c r="AE216" s="339"/>
      <c r="AF216" s="339"/>
      <c r="AG216" s="350"/>
      <c r="AH216" s="339"/>
      <c r="AI216" s="339"/>
      <c r="AJ216" s="339"/>
      <c r="AK216" s="351"/>
      <c r="AL216" s="351"/>
      <c r="AM216" s="351"/>
      <c r="AN216" s="351"/>
      <c r="AO216" s="351"/>
      <c r="AP216" s="351"/>
      <c r="AQ216" s="352"/>
      <c r="AR216" s="352"/>
      <c r="AS216" s="339" t="s">
        <v>447</v>
      </c>
      <c r="AT216" s="392"/>
      <c r="AU216" s="339"/>
    </row>
    <row r="217" spans="2:47" ht="34.9" hidden="1" customHeight="1" x14ac:dyDescent="0.25">
      <c r="B217" s="339">
        <v>216</v>
      </c>
      <c r="C217" s="340" t="s">
        <v>203</v>
      </c>
      <c r="D217" s="355" t="s">
        <v>2614</v>
      </c>
      <c r="E217" s="355" t="s">
        <v>2585</v>
      </c>
      <c r="F217" s="355" t="s">
        <v>2143</v>
      </c>
      <c r="G217" s="356" t="s">
        <v>3809</v>
      </c>
      <c r="H217" s="353" t="s">
        <v>73</v>
      </c>
      <c r="I217" s="395"/>
      <c r="J217" s="396"/>
      <c r="K217" s="339" t="s">
        <v>144</v>
      </c>
      <c r="L217" s="346" t="s">
        <v>3636</v>
      </c>
      <c r="M217" s="339" t="s">
        <v>157</v>
      </c>
      <c r="N217" s="339" t="s">
        <v>181</v>
      </c>
      <c r="O217" s="347">
        <v>2.1</v>
      </c>
      <c r="P217" s="347">
        <v>1.22</v>
      </c>
      <c r="Q217" s="339" t="s">
        <v>2127</v>
      </c>
      <c r="R217" s="347" t="s">
        <v>2736</v>
      </c>
      <c r="S217" s="339" t="s">
        <v>173</v>
      </c>
      <c r="T217" s="347">
        <v>1.4</v>
      </c>
      <c r="U217" s="339">
        <v>28</v>
      </c>
      <c r="V217" s="339">
        <v>80</v>
      </c>
      <c r="W217" s="348"/>
      <c r="X217" s="348"/>
      <c r="Y217" s="347"/>
      <c r="Z217" s="349"/>
      <c r="AA217" s="348"/>
      <c r="AB217" s="348"/>
      <c r="AC217" s="348"/>
      <c r="AD217" s="339" t="s">
        <v>167</v>
      </c>
      <c r="AE217" s="339"/>
      <c r="AF217" s="339"/>
      <c r="AG217" s="350"/>
      <c r="AH217" s="339"/>
      <c r="AI217" s="339"/>
      <c r="AJ217" s="339"/>
      <c r="AK217" s="351"/>
      <c r="AL217" s="351"/>
      <c r="AM217" s="351"/>
      <c r="AN217" s="351"/>
      <c r="AO217" s="351"/>
      <c r="AP217" s="351"/>
      <c r="AQ217" s="352"/>
      <c r="AR217" s="352"/>
      <c r="AS217" s="339" t="s">
        <v>447</v>
      </c>
      <c r="AT217" s="391"/>
      <c r="AU217" s="339"/>
    </row>
    <row r="218" spans="2:47" ht="34.9" hidden="1" customHeight="1" x14ac:dyDescent="0.25">
      <c r="B218" s="339">
        <v>217</v>
      </c>
      <c r="C218" s="340" t="s">
        <v>203</v>
      </c>
      <c r="D218" s="346" t="s">
        <v>2088</v>
      </c>
      <c r="E218" s="346"/>
      <c r="F218" s="355" t="s">
        <v>89</v>
      </c>
      <c r="G218" s="356" t="s">
        <v>3809</v>
      </c>
      <c r="H218" s="346" t="s">
        <v>75</v>
      </c>
      <c r="I218" s="395">
        <v>40500</v>
      </c>
      <c r="J218" s="395">
        <v>40892</v>
      </c>
      <c r="K218" s="339" t="s">
        <v>144</v>
      </c>
      <c r="L218" s="339" t="s">
        <v>3636</v>
      </c>
      <c r="M218" s="339" t="s">
        <v>151</v>
      </c>
      <c r="N218" s="339" t="s">
        <v>176</v>
      </c>
      <c r="O218" s="347">
        <v>0.6</v>
      </c>
      <c r="P218" s="347">
        <v>0.1</v>
      </c>
      <c r="Q218" s="339"/>
      <c r="R218" s="347" t="s">
        <v>451</v>
      </c>
      <c r="S218" s="339" t="s">
        <v>173</v>
      </c>
      <c r="T218" s="347">
        <v>1.1000000000000001</v>
      </c>
      <c r="U218" s="339">
        <v>27</v>
      </c>
      <c r="V218" s="339">
        <v>20</v>
      </c>
      <c r="W218" s="339"/>
      <c r="X218" s="348">
        <f>V218+(W218*2)</f>
        <v>20</v>
      </c>
      <c r="Y218" s="347"/>
      <c r="Z218" s="349">
        <f>V218/3</f>
        <v>6.666666666666667</v>
      </c>
      <c r="AA218" s="339" t="s">
        <v>451</v>
      </c>
      <c r="AB218" s="339"/>
      <c r="AC218" s="339">
        <v>1000</v>
      </c>
      <c r="AD218" s="339" t="s">
        <v>167</v>
      </c>
      <c r="AE218" s="339" t="s">
        <v>173</v>
      </c>
      <c r="AF218" s="339"/>
      <c r="AG218" s="350"/>
      <c r="AH218" s="339" t="s">
        <v>380</v>
      </c>
      <c r="AI218" s="339" t="s">
        <v>452</v>
      </c>
      <c r="AJ218" s="339" t="s">
        <v>380</v>
      </c>
      <c r="AK218" s="351"/>
      <c r="AL218" s="351"/>
      <c r="AM218" s="351"/>
      <c r="AN218" s="351">
        <v>1050</v>
      </c>
      <c r="AO218" s="351">
        <v>1050</v>
      </c>
      <c r="AP218" s="351"/>
      <c r="AQ218" s="352">
        <f>O218</f>
        <v>0.6</v>
      </c>
      <c r="AR218" s="352" t="e">
        <f>IF(#REF!="Ouvrage d'art","Sans objet","")</f>
        <v>#REF!</v>
      </c>
      <c r="AS218" s="352">
        <v>63.5</v>
      </c>
      <c r="AT218" s="391"/>
      <c r="AU218" s="339"/>
    </row>
    <row r="219" spans="2:47" ht="34.9" hidden="1" customHeight="1" x14ac:dyDescent="0.25">
      <c r="B219" s="339">
        <v>218</v>
      </c>
      <c r="C219" s="340" t="s">
        <v>203</v>
      </c>
      <c r="D219" s="346" t="s">
        <v>2062</v>
      </c>
      <c r="E219" s="346"/>
      <c r="F219" s="355" t="s">
        <v>105</v>
      </c>
      <c r="G219" s="356" t="s">
        <v>3809</v>
      </c>
      <c r="H219" s="346" t="s">
        <v>75</v>
      </c>
      <c r="I219" s="395">
        <v>41039</v>
      </c>
      <c r="J219" s="396"/>
      <c r="K219" s="339" t="s">
        <v>144</v>
      </c>
      <c r="L219" s="339" t="s">
        <v>3636</v>
      </c>
      <c r="M219" s="339" t="s">
        <v>151</v>
      </c>
      <c r="N219" s="339" t="s">
        <v>176</v>
      </c>
      <c r="O219" s="347">
        <v>0.5</v>
      </c>
      <c r="P219" s="347">
        <v>0.3</v>
      </c>
      <c r="Q219" s="339"/>
      <c r="R219" s="347" t="s">
        <v>451</v>
      </c>
      <c r="S219" s="339" t="s">
        <v>173</v>
      </c>
      <c r="T219" s="347">
        <v>1.1000000000000001</v>
      </c>
      <c r="U219" s="339"/>
      <c r="V219" s="339">
        <v>20</v>
      </c>
      <c r="W219" s="339"/>
      <c r="X219" s="348">
        <f>V219+(W219*2)</f>
        <v>20</v>
      </c>
      <c r="Y219" s="347"/>
      <c r="Z219" s="349">
        <f>V219/3</f>
        <v>6.666666666666667</v>
      </c>
      <c r="AA219" s="339" t="s">
        <v>451</v>
      </c>
      <c r="AB219" s="339"/>
      <c r="AC219" s="339">
        <v>0</v>
      </c>
      <c r="AD219" s="339"/>
      <c r="AE219" s="339"/>
      <c r="AF219" s="339"/>
      <c r="AG219" s="350"/>
      <c r="AH219" s="339"/>
      <c r="AI219" s="339"/>
      <c r="AJ219" s="339"/>
      <c r="AK219" s="351"/>
      <c r="AL219" s="351"/>
      <c r="AM219" s="351"/>
      <c r="AN219" s="351"/>
      <c r="AO219" s="351"/>
      <c r="AP219" s="351"/>
      <c r="AQ219" s="352">
        <f>O219</f>
        <v>0.5</v>
      </c>
      <c r="AR219" s="352" t="e">
        <f>IF(#REF!="Ouvrage d'art","Sans objet","")</f>
        <v>#REF!</v>
      </c>
      <c r="AS219" s="352"/>
      <c r="AT219" s="391"/>
      <c r="AU219" s="339"/>
    </row>
    <row r="220" spans="2:47" ht="34.9" hidden="1" customHeight="1" x14ac:dyDescent="0.25">
      <c r="B220" s="339">
        <v>219</v>
      </c>
      <c r="C220" s="340" t="s">
        <v>203</v>
      </c>
      <c r="D220" s="346" t="s">
        <v>2089</v>
      </c>
      <c r="E220" s="346"/>
      <c r="F220" s="355" t="s">
        <v>90</v>
      </c>
      <c r="G220" s="356" t="s">
        <v>3809</v>
      </c>
      <c r="H220" s="346" t="s">
        <v>75</v>
      </c>
      <c r="I220" s="395">
        <v>40644</v>
      </c>
      <c r="J220" s="396"/>
      <c r="K220" s="339" t="s">
        <v>144</v>
      </c>
      <c r="L220" s="339" t="s">
        <v>3636</v>
      </c>
      <c r="M220" s="339" t="s">
        <v>154</v>
      </c>
      <c r="N220" s="339" t="s">
        <v>177</v>
      </c>
      <c r="O220" s="347">
        <v>0.8</v>
      </c>
      <c r="P220" s="347">
        <v>0.6</v>
      </c>
      <c r="Q220" s="339"/>
      <c r="R220" s="347"/>
      <c r="S220" s="339" t="s">
        <v>173</v>
      </c>
      <c r="T220" s="347">
        <v>1.4</v>
      </c>
      <c r="U220" s="339"/>
      <c r="V220" s="339">
        <v>60</v>
      </c>
      <c r="W220" s="339"/>
      <c r="X220" s="348">
        <f>V220+(W220*2)</f>
        <v>60</v>
      </c>
      <c r="Y220" s="347"/>
      <c r="Z220" s="349">
        <f>V220/3</f>
        <v>20</v>
      </c>
      <c r="AA220" s="339" t="s">
        <v>451</v>
      </c>
      <c r="AB220" s="339"/>
      <c r="AC220" s="339">
        <v>2000</v>
      </c>
      <c r="AD220" s="339" t="s">
        <v>170</v>
      </c>
      <c r="AE220" s="339"/>
      <c r="AF220" s="339"/>
      <c r="AG220" s="350"/>
      <c r="AH220" s="339"/>
      <c r="AI220" s="339"/>
      <c r="AJ220" s="339"/>
      <c r="AK220" s="351"/>
      <c r="AL220" s="351"/>
      <c r="AM220" s="351"/>
      <c r="AN220" s="351">
        <v>1200</v>
      </c>
      <c r="AO220" s="351">
        <v>1200</v>
      </c>
      <c r="AP220" s="351">
        <v>528</v>
      </c>
      <c r="AQ220" s="352">
        <f>O220</f>
        <v>0.8</v>
      </c>
      <c r="AR220" s="352" t="e">
        <f>IF(#REF!="Ouvrage d'art","Sans objet","")</f>
        <v>#REF!</v>
      </c>
      <c r="AS220" s="352">
        <v>63</v>
      </c>
      <c r="AT220" s="391"/>
      <c r="AU220" s="339"/>
    </row>
    <row r="221" spans="2:47" ht="34.9" hidden="1" customHeight="1" x14ac:dyDescent="0.25">
      <c r="B221" s="339">
        <v>220</v>
      </c>
      <c r="C221" s="340" t="s">
        <v>203</v>
      </c>
      <c r="D221" s="394" t="s">
        <v>2035</v>
      </c>
      <c r="E221" s="346"/>
      <c r="F221" s="339" t="s">
        <v>1777</v>
      </c>
      <c r="G221" s="356" t="s">
        <v>3809</v>
      </c>
      <c r="H221" s="346" t="s">
        <v>75</v>
      </c>
      <c r="I221" s="395"/>
      <c r="J221" s="395"/>
      <c r="K221" s="339" t="s">
        <v>144</v>
      </c>
      <c r="L221" s="339" t="s">
        <v>3636</v>
      </c>
      <c r="M221" s="339" t="s">
        <v>154</v>
      </c>
      <c r="N221" s="339" t="s">
        <v>178</v>
      </c>
      <c r="O221" s="347">
        <v>1</v>
      </c>
      <c r="P221" s="347">
        <v>0.5</v>
      </c>
      <c r="Q221" s="339" t="s">
        <v>815</v>
      </c>
      <c r="R221" s="347">
        <v>0.6</v>
      </c>
      <c r="S221" s="339" t="s">
        <v>173</v>
      </c>
      <c r="T221" s="347"/>
      <c r="U221" s="339"/>
      <c r="V221" s="339"/>
      <c r="W221" s="339"/>
      <c r="X221" s="348"/>
      <c r="Y221" s="347"/>
      <c r="Z221" s="349"/>
      <c r="AA221" s="339"/>
      <c r="AB221" s="339"/>
      <c r="AC221" s="339"/>
      <c r="AD221" s="339"/>
      <c r="AE221" s="339"/>
      <c r="AF221" s="339"/>
      <c r="AG221" s="350"/>
      <c r="AH221" s="339"/>
      <c r="AI221" s="339"/>
      <c r="AJ221" s="339"/>
      <c r="AK221" s="351"/>
      <c r="AL221" s="351"/>
      <c r="AM221" s="351"/>
      <c r="AN221" s="351"/>
      <c r="AO221" s="351"/>
      <c r="AP221" s="351"/>
      <c r="AQ221" s="352"/>
      <c r="AR221" s="352"/>
      <c r="AS221" s="352"/>
      <c r="AT221" s="391"/>
      <c r="AU221" s="339"/>
    </row>
    <row r="222" spans="2:47" ht="34.9" hidden="1" customHeight="1" x14ac:dyDescent="0.25">
      <c r="B222" s="339">
        <v>221</v>
      </c>
      <c r="C222" s="340" t="s">
        <v>203</v>
      </c>
      <c r="D222" s="394" t="s">
        <v>2036</v>
      </c>
      <c r="E222" s="346"/>
      <c r="F222" s="339" t="s">
        <v>1778</v>
      </c>
      <c r="G222" s="356" t="s">
        <v>3809</v>
      </c>
      <c r="H222" s="346" t="s">
        <v>75</v>
      </c>
      <c r="I222" s="395"/>
      <c r="J222" s="395"/>
      <c r="K222" s="339" t="s">
        <v>144</v>
      </c>
      <c r="L222" s="339" t="s">
        <v>3636</v>
      </c>
      <c r="M222" s="339" t="s">
        <v>154</v>
      </c>
      <c r="N222" s="339" t="s">
        <v>179</v>
      </c>
      <c r="O222" s="347">
        <v>1.1000000000000001</v>
      </c>
      <c r="P222" s="347">
        <v>0.5</v>
      </c>
      <c r="Q222" s="339" t="s">
        <v>815</v>
      </c>
      <c r="R222" s="347">
        <v>0.6</v>
      </c>
      <c r="S222" s="339" t="s">
        <v>173</v>
      </c>
      <c r="T222" s="347"/>
      <c r="U222" s="339"/>
      <c r="V222" s="339"/>
      <c r="W222" s="339"/>
      <c r="X222" s="348"/>
      <c r="Y222" s="347"/>
      <c r="Z222" s="349"/>
      <c r="AA222" s="339"/>
      <c r="AB222" s="339"/>
      <c r="AC222" s="339"/>
      <c r="AD222" s="339"/>
      <c r="AE222" s="339"/>
      <c r="AF222" s="339"/>
      <c r="AG222" s="350"/>
      <c r="AH222" s="339"/>
      <c r="AI222" s="339"/>
      <c r="AJ222" s="339"/>
      <c r="AK222" s="351"/>
      <c r="AL222" s="351"/>
      <c r="AM222" s="351"/>
      <c r="AN222" s="351"/>
      <c r="AO222" s="351"/>
      <c r="AP222" s="351"/>
      <c r="AQ222" s="352"/>
      <c r="AR222" s="352"/>
      <c r="AS222" s="352"/>
      <c r="AT222" s="391"/>
      <c r="AU222" s="339"/>
    </row>
    <row r="223" spans="2:47" ht="34.9" hidden="1" customHeight="1" x14ac:dyDescent="0.25">
      <c r="B223" s="339">
        <v>222</v>
      </c>
      <c r="C223" s="340" t="s">
        <v>203</v>
      </c>
      <c r="D223" s="394" t="s">
        <v>2037</v>
      </c>
      <c r="E223" s="346"/>
      <c r="F223" s="339" t="s">
        <v>1779</v>
      </c>
      <c r="G223" s="356" t="s">
        <v>3809</v>
      </c>
      <c r="H223" s="346" t="s">
        <v>75</v>
      </c>
      <c r="I223" s="395"/>
      <c r="J223" s="395"/>
      <c r="K223" s="339" t="s">
        <v>144</v>
      </c>
      <c r="L223" s="339" t="s">
        <v>3636</v>
      </c>
      <c r="M223" s="339" t="s">
        <v>154</v>
      </c>
      <c r="N223" s="339" t="s">
        <v>179</v>
      </c>
      <c r="O223" s="347">
        <v>1.3</v>
      </c>
      <c r="P223" s="347">
        <v>0.5</v>
      </c>
      <c r="Q223" s="339" t="s">
        <v>815</v>
      </c>
      <c r="R223" s="347">
        <v>0.6</v>
      </c>
      <c r="S223" s="339" t="s">
        <v>173</v>
      </c>
      <c r="T223" s="347"/>
      <c r="U223" s="339"/>
      <c r="V223" s="339"/>
      <c r="W223" s="339"/>
      <c r="X223" s="348"/>
      <c r="Y223" s="347"/>
      <c r="Z223" s="349"/>
      <c r="AA223" s="339"/>
      <c r="AB223" s="339"/>
      <c r="AC223" s="339"/>
      <c r="AD223" s="339"/>
      <c r="AE223" s="339"/>
      <c r="AF223" s="339"/>
      <c r="AG223" s="350"/>
      <c r="AH223" s="339"/>
      <c r="AI223" s="339"/>
      <c r="AJ223" s="339"/>
      <c r="AK223" s="351"/>
      <c r="AL223" s="351"/>
      <c r="AM223" s="351"/>
      <c r="AN223" s="351"/>
      <c r="AO223" s="351"/>
      <c r="AP223" s="351"/>
      <c r="AQ223" s="352"/>
      <c r="AR223" s="352"/>
      <c r="AS223" s="352"/>
      <c r="AT223" s="339"/>
      <c r="AU223" s="339"/>
    </row>
    <row r="224" spans="2:47" ht="34.9" hidden="1" customHeight="1" x14ac:dyDescent="0.25">
      <c r="B224" s="339">
        <v>223</v>
      </c>
      <c r="C224" s="340" t="s">
        <v>203</v>
      </c>
      <c r="D224" s="346" t="s">
        <v>2059</v>
      </c>
      <c r="E224" s="346"/>
      <c r="F224" s="355" t="s">
        <v>108</v>
      </c>
      <c r="G224" s="356" t="s">
        <v>3809</v>
      </c>
      <c r="H224" s="346" t="s">
        <v>75</v>
      </c>
      <c r="I224" s="395">
        <v>41199</v>
      </c>
      <c r="J224" s="396"/>
      <c r="K224" s="339" t="s">
        <v>144</v>
      </c>
      <c r="L224" s="339" t="s">
        <v>3636</v>
      </c>
      <c r="M224" s="339" t="s">
        <v>154</v>
      </c>
      <c r="N224" s="339" t="s">
        <v>177</v>
      </c>
      <c r="O224" s="347">
        <v>0.8</v>
      </c>
      <c r="P224" s="347">
        <v>0.6</v>
      </c>
      <c r="Q224" s="339"/>
      <c r="R224" s="347"/>
      <c r="S224" s="339" t="s">
        <v>173</v>
      </c>
      <c r="T224" s="347">
        <v>1.4</v>
      </c>
      <c r="U224" s="339"/>
      <c r="V224" s="339">
        <v>60</v>
      </c>
      <c r="W224" s="339"/>
      <c r="X224" s="348">
        <f>V224+(W224*2)</f>
        <v>60</v>
      </c>
      <c r="Y224" s="347"/>
      <c r="Z224" s="349">
        <f>V224/3</f>
        <v>20</v>
      </c>
      <c r="AA224" s="339" t="s">
        <v>451</v>
      </c>
      <c r="AB224" s="339"/>
      <c r="AC224" s="339">
        <v>0</v>
      </c>
      <c r="AD224" s="339"/>
      <c r="AE224" s="339"/>
      <c r="AF224" s="339"/>
      <c r="AG224" s="350"/>
      <c r="AH224" s="339"/>
      <c r="AI224" s="339"/>
      <c r="AJ224" s="339"/>
      <c r="AK224" s="351"/>
      <c r="AL224" s="351"/>
      <c r="AM224" s="351"/>
      <c r="AN224" s="351"/>
      <c r="AO224" s="351"/>
      <c r="AP224" s="351"/>
      <c r="AQ224" s="352">
        <f>O224</f>
        <v>0.8</v>
      </c>
      <c r="AR224" s="352" t="e">
        <f>IF(#REF!="Ouvrage d'art","Sans objet","")</f>
        <v>#REF!</v>
      </c>
      <c r="AS224" s="352"/>
      <c r="AT224" s="339"/>
      <c r="AU224" s="339"/>
    </row>
    <row r="225" spans="2:47" ht="34.9" hidden="1" customHeight="1" x14ac:dyDescent="0.25">
      <c r="B225" s="339">
        <v>224</v>
      </c>
      <c r="C225" s="340" t="s">
        <v>203</v>
      </c>
      <c r="D225" s="339" t="s">
        <v>2034</v>
      </c>
      <c r="E225" s="346"/>
      <c r="F225" s="339" t="s">
        <v>1776</v>
      </c>
      <c r="G225" s="356" t="s">
        <v>3809</v>
      </c>
      <c r="H225" s="346" t="s">
        <v>75</v>
      </c>
      <c r="I225" s="395"/>
      <c r="J225" s="397"/>
      <c r="K225" s="339" t="s">
        <v>144</v>
      </c>
      <c r="L225" s="339" t="s">
        <v>3636</v>
      </c>
      <c r="M225" s="339" t="s">
        <v>154</v>
      </c>
      <c r="N225" s="339" t="s">
        <v>179</v>
      </c>
      <c r="O225" s="347">
        <v>1.1000000000000001</v>
      </c>
      <c r="P225" s="347">
        <v>0.5</v>
      </c>
      <c r="Q225" s="339" t="s">
        <v>815</v>
      </c>
      <c r="R225" s="347">
        <v>0.6</v>
      </c>
      <c r="S225" s="339" t="s">
        <v>173</v>
      </c>
      <c r="T225" s="347"/>
      <c r="U225" s="339"/>
      <c r="V225" s="339"/>
      <c r="W225" s="339"/>
      <c r="X225" s="348"/>
      <c r="Y225" s="347"/>
      <c r="Z225" s="349"/>
      <c r="AA225" s="339"/>
      <c r="AB225" s="339"/>
      <c r="AC225" s="339"/>
      <c r="AD225" s="339"/>
      <c r="AE225" s="339"/>
      <c r="AF225" s="339"/>
      <c r="AG225" s="350"/>
      <c r="AH225" s="339"/>
      <c r="AI225" s="339"/>
      <c r="AJ225" s="339"/>
      <c r="AK225" s="351"/>
      <c r="AL225" s="351"/>
      <c r="AM225" s="351"/>
      <c r="AN225" s="351"/>
      <c r="AO225" s="351"/>
      <c r="AP225" s="351"/>
      <c r="AQ225" s="352">
        <f>O225</f>
        <v>1.1000000000000001</v>
      </c>
      <c r="AR225" s="352"/>
      <c r="AS225" s="352"/>
      <c r="AT225" s="339"/>
      <c r="AU225" s="339"/>
    </row>
    <row r="226" spans="2:47" ht="34.9" hidden="1" customHeight="1" x14ac:dyDescent="0.25">
      <c r="B226" s="339">
        <v>225</v>
      </c>
      <c r="C226" s="340" t="s">
        <v>203</v>
      </c>
      <c r="D226" s="346" t="s">
        <v>2063</v>
      </c>
      <c r="E226" s="346"/>
      <c r="F226" s="355" t="s">
        <v>106</v>
      </c>
      <c r="G226" s="356" t="s">
        <v>3809</v>
      </c>
      <c r="H226" s="346" t="s">
        <v>75</v>
      </c>
      <c r="I226" s="395">
        <v>41039</v>
      </c>
      <c r="J226" s="396"/>
      <c r="K226" s="339" t="s">
        <v>144</v>
      </c>
      <c r="L226" s="339" t="s">
        <v>3636</v>
      </c>
      <c r="M226" s="339" t="s">
        <v>154</v>
      </c>
      <c r="N226" s="339" t="s">
        <v>178</v>
      </c>
      <c r="O226" s="347">
        <v>1</v>
      </c>
      <c r="P226" s="347">
        <v>0.7</v>
      </c>
      <c r="Q226" s="339"/>
      <c r="R226" s="347"/>
      <c r="S226" s="339" t="s">
        <v>173</v>
      </c>
      <c r="T226" s="347">
        <v>1.3</v>
      </c>
      <c r="U226" s="339"/>
      <c r="V226" s="339">
        <v>60</v>
      </c>
      <c r="W226" s="339"/>
      <c r="X226" s="348">
        <f>V226+(W226*2)</f>
        <v>60</v>
      </c>
      <c r="Y226" s="347"/>
      <c r="Z226" s="349">
        <f>V226/3</f>
        <v>20</v>
      </c>
      <c r="AA226" s="339" t="s">
        <v>451</v>
      </c>
      <c r="AB226" s="339"/>
      <c r="AC226" s="339">
        <v>0</v>
      </c>
      <c r="AD226" s="339"/>
      <c r="AE226" s="339"/>
      <c r="AF226" s="339"/>
      <c r="AG226" s="350"/>
      <c r="AH226" s="339"/>
      <c r="AI226" s="339"/>
      <c r="AJ226" s="339"/>
      <c r="AK226" s="351"/>
      <c r="AL226" s="351"/>
      <c r="AM226" s="351"/>
      <c r="AN226" s="351"/>
      <c r="AO226" s="351"/>
      <c r="AP226" s="351"/>
      <c r="AQ226" s="352">
        <f>O226</f>
        <v>1</v>
      </c>
      <c r="AR226" s="352" t="e">
        <f>IF(#REF!="Ouvrage d'art","Sans objet","")</f>
        <v>#REF!</v>
      </c>
      <c r="AS226" s="352"/>
      <c r="AT226" s="339"/>
      <c r="AU226" s="339"/>
    </row>
    <row r="227" spans="2:47" ht="34.9" hidden="1" customHeight="1" x14ac:dyDescent="0.25">
      <c r="B227" s="339">
        <v>226</v>
      </c>
      <c r="C227" s="340" t="s">
        <v>203</v>
      </c>
      <c r="D227" s="346" t="s">
        <v>2064</v>
      </c>
      <c r="E227" s="346"/>
      <c r="F227" s="355" t="s">
        <v>107</v>
      </c>
      <c r="G227" s="356" t="s">
        <v>3809</v>
      </c>
      <c r="H227" s="346" t="s">
        <v>75</v>
      </c>
      <c r="I227" s="395">
        <v>41039</v>
      </c>
      <c r="J227" s="397"/>
      <c r="K227" s="339" t="s">
        <v>144</v>
      </c>
      <c r="L227" s="339" t="s">
        <v>3636</v>
      </c>
      <c r="M227" s="339" t="s">
        <v>154</v>
      </c>
      <c r="N227" s="339" t="s">
        <v>179</v>
      </c>
      <c r="O227" s="347">
        <v>1.2</v>
      </c>
      <c r="P227" s="347">
        <v>0.9</v>
      </c>
      <c r="Q227" s="339"/>
      <c r="R227" s="347"/>
      <c r="S227" s="339" t="s">
        <v>173</v>
      </c>
      <c r="T227" s="347">
        <v>1.2</v>
      </c>
      <c r="U227" s="339"/>
      <c r="V227" s="339">
        <v>60</v>
      </c>
      <c r="W227" s="339"/>
      <c r="X227" s="348">
        <f>V227+(W227*2)</f>
        <v>60</v>
      </c>
      <c r="Y227" s="347"/>
      <c r="Z227" s="349">
        <f>V227/3</f>
        <v>20</v>
      </c>
      <c r="AA227" s="339" t="s">
        <v>451</v>
      </c>
      <c r="AB227" s="339"/>
      <c r="AC227" s="339">
        <v>0</v>
      </c>
      <c r="AD227" s="339"/>
      <c r="AE227" s="339"/>
      <c r="AF227" s="339"/>
      <c r="AG227" s="350"/>
      <c r="AH227" s="339"/>
      <c r="AI227" s="339"/>
      <c r="AJ227" s="339"/>
      <c r="AK227" s="351"/>
      <c r="AL227" s="351"/>
      <c r="AM227" s="351"/>
      <c r="AN227" s="351"/>
      <c r="AO227" s="351"/>
      <c r="AP227" s="351"/>
      <c r="AQ227" s="352">
        <f>O227</f>
        <v>1.2</v>
      </c>
      <c r="AR227" s="352" t="e">
        <f>IF(#REF!="Ouvrage d'art","Sans objet","")</f>
        <v>#REF!</v>
      </c>
      <c r="AS227" s="352"/>
      <c r="AT227" s="339"/>
      <c r="AU227" s="339"/>
    </row>
    <row r="228" spans="2:47" ht="34.9" hidden="1" customHeight="1" x14ac:dyDescent="0.25">
      <c r="B228" s="339">
        <v>227</v>
      </c>
      <c r="C228" s="340" t="s">
        <v>203</v>
      </c>
      <c r="D228" s="346" t="s">
        <v>2038</v>
      </c>
      <c r="E228" s="346"/>
      <c r="F228" s="339" t="s">
        <v>1392</v>
      </c>
      <c r="G228" s="356" t="s">
        <v>3809</v>
      </c>
      <c r="H228" s="346" t="s">
        <v>75</v>
      </c>
      <c r="I228" s="395">
        <v>42114</v>
      </c>
      <c r="J228" s="396"/>
      <c r="K228" s="339" t="s">
        <v>144</v>
      </c>
      <c r="L228" s="339" t="s">
        <v>3636</v>
      </c>
      <c r="M228" s="339" t="s">
        <v>606</v>
      </c>
      <c r="N228" s="339" t="s">
        <v>178</v>
      </c>
      <c r="O228" s="347">
        <v>0.9</v>
      </c>
      <c r="P228" s="347">
        <v>0.7</v>
      </c>
      <c r="Q228" s="339" t="s">
        <v>772</v>
      </c>
      <c r="R228" s="347">
        <v>0.9</v>
      </c>
      <c r="S228" s="339" t="s">
        <v>173</v>
      </c>
      <c r="T228" s="347"/>
      <c r="U228" s="339"/>
      <c r="V228" s="339"/>
      <c r="W228" s="339"/>
      <c r="X228" s="348"/>
      <c r="Y228" s="347"/>
      <c r="Z228" s="349"/>
      <c r="AA228" s="339"/>
      <c r="AB228" s="339"/>
      <c r="AC228" s="339"/>
      <c r="AD228" s="339"/>
      <c r="AE228" s="339"/>
      <c r="AF228" s="339"/>
      <c r="AG228" s="350"/>
      <c r="AH228" s="339"/>
      <c r="AI228" s="339"/>
      <c r="AJ228" s="339"/>
      <c r="AK228" s="351"/>
      <c r="AL228" s="351"/>
      <c r="AM228" s="351"/>
      <c r="AN228" s="351"/>
      <c r="AO228" s="351"/>
      <c r="AP228" s="351"/>
      <c r="AQ228" s="352"/>
      <c r="AR228" s="352"/>
      <c r="AS228" s="352"/>
      <c r="AT228" s="339"/>
      <c r="AU228" s="339"/>
    </row>
    <row r="229" spans="2:47" ht="34.9" hidden="1" customHeight="1" x14ac:dyDescent="0.25">
      <c r="B229" s="339">
        <v>228</v>
      </c>
      <c r="C229" s="340" t="s">
        <v>203</v>
      </c>
      <c r="D229" s="346" t="s">
        <v>2039</v>
      </c>
      <c r="E229" s="346"/>
      <c r="F229" s="339" t="s">
        <v>1392</v>
      </c>
      <c r="G229" s="356" t="s">
        <v>3809</v>
      </c>
      <c r="H229" s="346" t="s">
        <v>75</v>
      </c>
      <c r="I229" s="395">
        <v>42114</v>
      </c>
      <c r="J229" s="396"/>
      <c r="K229" s="339" t="s">
        <v>144</v>
      </c>
      <c r="L229" s="339" t="s">
        <v>3636</v>
      </c>
      <c r="M229" s="339" t="s">
        <v>154</v>
      </c>
      <c r="N229" s="339" t="s">
        <v>178</v>
      </c>
      <c r="O229" s="347">
        <v>0.9</v>
      </c>
      <c r="P229" s="347">
        <v>0.7</v>
      </c>
      <c r="Q229" s="339" t="s">
        <v>772</v>
      </c>
      <c r="R229" s="347">
        <v>0.9</v>
      </c>
      <c r="S229" s="339" t="s">
        <v>173</v>
      </c>
      <c r="T229" s="347"/>
      <c r="U229" s="339"/>
      <c r="V229" s="339"/>
      <c r="W229" s="339"/>
      <c r="X229" s="348"/>
      <c r="Y229" s="347"/>
      <c r="Z229" s="349"/>
      <c r="AA229" s="339"/>
      <c r="AB229" s="339"/>
      <c r="AC229" s="339"/>
      <c r="AD229" s="339"/>
      <c r="AE229" s="339"/>
      <c r="AF229" s="339"/>
      <c r="AG229" s="350"/>
      <c r="AH229" s="339"/>
      <c r="AI229" s="339"/>
      <c r="AJ229" s="339"/>
      <c r="AK229" s="351"/>
      <c r="AL229" s="351"/>
      <c r="AM229" s="351"/>
      <c r="AN229" s="351"/>
      <c r="AO229" s="351"/>
      <c r="AP229" s="351"/>
      <c r="AQ229" s="352"/>
      <c r="AR229" s="352"/>
      <c r="AS229" s="352"/>
      <c r="AT229" s="339"/>
      <c r="AU229" s="339"/>
    </row>
    <row r="230" spans="2:47" ht="34.9" hidden="1" customHeight="1" x14ac:dyDescent="0.25">
      <c r="B230" s="339">
        <v>229</v>
      </c>
      <c r="C230" s="340" t="s">
        <v>203</v>
      </c>
      <c r="D230" s="346" t="s">
        <v>2044</v>
      </c>
      <c r="E230" s="346"/>
      <c r="F230" s="339" t="s">
        <v>1392</v>
      </c>
      <c r="G230" s="356" t="s">
        <v>3809</v>
      </c>
      <c r="H230" s="346" t="s">
        <v>75</v>
      </c>
      <c r="I230" s="395">
        <v>42114</v>
      </c>
      <c r="J230" s="396"/>
      <c r="K230" s="339" t="s">
        <v>144</v>
      </c>
      <c r="L230" s="339" t="s">
        <v>3636</v>
      </c>
      <c r="M230" s="339" t="s">
        <v>152</v>
      </c>
      <c r="N230" s="339" t="s">
        <v>176</v>
      </c>
      <c r="O230" s="347">
        <v>0.5</v>
      </c>
      <c r="P230" s="347">
        <v>0.4</v>
      </c>
      <c r="Q230" s="339"/>
      <c r="R230" s="347"/>
      <c r="S230" s="339" t="s">
        <v>173</v>
      </c>
      <c r="T230" s="347"/>
      <c r="U230" s="339"/>
      <c r="V230" s="339"/>
      <c r="W230" s="339"/>
      <c r="X230" s="348"/>
      <c r="Y230" s="347"/>
      <c r="Z230" s="349"/>
      <c r="AA230" s="339"/>
      <c r="AB230" s="339"/>
      <c r="AC230" s="339"/>
      <c r="AD230" s="339"/>
      <c r="AE230" s="339"/>
      <c r="AF230" s="339"/>
      <c r="AG230" s="350"/>
      <c r="AH230" s="339"/>
      <c r="AI230" s="339"/>
      <c r="AJ230" s="339"/>
      <c r="AK230" s="351"/>
      <c r="AL230" s="351"/>
      <c r="AM230" s="351"/>
      <c r="AN230" s="351"/>
      <c r="AO230" s="351"/>
      <c r="AP230" s="351"/>
      <c r="AQ230" s="352"/>
      <c r="AR230" s="352"/>
      <c r="AS230" s="352"/>
      <c r="AT230" s="339"/>
      <c r="AU230" s="339"/>
    </row>
    <row r="231" spans="2:47" ht="34.9" hidden="1" customHeight="1" x14ac:dyDescent="0.25">
      <c r="B231" s="339">
        <v>230</v>
      </c>
      <c r="C231" s="361" t="s">
        <v>203</v>
      </c>
      <c r="D231" s="367" t="s">
        <v>124</v>
      </c>
      <c r="E231" s="367"/>
      <c r="F231" s="355" t="s">
        <v>1084</v>
      </c>
      <c r="G231" s="356" t="s">
        <v>3809</v>
      </c>
      <c r="H231" s="367" t="s">
        <v>123</v>
      </c>
      <c r="I231" s="398">
        <v>40165</v>
      </c>
      <c r="J231" s="399"/>
      <c r="K231" s="348" t="s">
        <v>145</v>
      </c>
      <c r="L231" s="339" t="s">
        <v>3636</v>
      </c>
      <c r="M231" s="348" t="s">
        <v>154</v>
      </c>
      <c r="N231" s="348" t="s">
        <v>180</v>
      </c>
      <c r="O231" s="349">
        <v>1.5</v>
      </c>
      <c r="P231" s="349">
        <v>1.3</v>
      </c>
      <c r="Q231" s="339"/>
      <c r="R231" s="349"/>
      <c r="S231" s="348" t="s">
        <v>173</v>
      </c>
      <c r="T231" s="349">
        <v>1.1000000000000001</v>
      </c>
      <c r="U231" s="348"/>
      <c r="V231" s="348"/>
      <c r="W231" s="348"/>
      <c r="X231" s="348">
        <f t="shared" ref="X231:X240" si="9">V231+(W231*2)</f>
        <v>0</v>
      </c>
      <c r="Y231" s="349"/>
      <c r="Z231" s="349">
        <f t="shared" ref="Z231:Z240" si="10">V231/3</f>
        <v>0</v>
      </c>
      <c r="AA231" s="348" t="s">
        <v>451</v>
      </c>
      <c r="AB231" s="348"/>
      <c r="AC231" s="348">
        <v>0</v>
      </c>
      <c r="AD231" s="348"/>
      <c r="AE231" s="348"/>
      <c r="AF231" s="348"/>
      <c r="AG231" s="364"/>
      <c r="AH231" s="348"/>
      <c r="AI231" s="348"/>
      <c r="AJ231" s="348"/>
      <c r="AK231" s="365"/>
      <c r="AL231" s="365"/>
      <c r="AM231" s="365"/>
      <c r="AN231" s="365"/>
      <c r="AO231" s="365"/>
      <c r="AP231" s="365"/>
      <c r="AQ231" s="366">
        <f>O231</f>
        <v>1.5</v>
      </c>
      <c r="AR231" s="366" t="e">
        <f>IF(#REF!="Ouvrage d'art","Sans objet","")</f>
        <v>#REF!</v>
      </c>
      <c r="AS231" s="366"/>
      <c r="AT231" s="339"/>
      <c r="AU231" s="348" t="s">
        <v>211</v>
      </c>
    </row>
    <row r="232" spans="2:47" ht="34.9" hidden="1" customHeight="1" x14ac:dyDescent="0.25">
      <c r="B232" s="339">
        <v>231</v>
      </c>
      <c r="C232" s="361" t="s">
        <v>203</v>
      </c>
      <c r="D232" s="348" t="s">
        <v>572</v>
      </c>
      <c r="E232" s="348"/>
      <c r="F232" s="348" t="s">
        <v>503</v>
      </c>
      <c r="G232" s="356" t="s">
        <v>3809</v>
      </c>
      <c r="H232" s="348" t="s">
        <v>443</v>
      </c>
      <c r="I232" s="399"/>
      <c r="J232" s="399"/>
      <c r="K232" s="348" t="s">
        <v>144</v>
      </c>
      <c r="L232" s="339" t="s">
        <v>3636</v>
      </c>
      <c r="M232" s="348" t="s">
        <v>153</v>
      </c>
      <c r="N232" s="348" t="s">
        <v>179</v>
      </c>
      <c r="O232" s="349"/>
      <c r="P232" s="349"/>
      <c r="Q232" s="339"/>
      <c r="R232" s="349"/>
      <c r="S232" s="348" t="s">
        <v>172</v>
      </c>
      <c r="T232" s="349"/>
      <c r="U232" s="348"/>
      <c r="V232" s="348"/>
      <c r="W232" s="348"/>
      <c r="X232" s="348">
        <f t="shared" si="9"/>
        <v>0</v>
      </c>
      <c r="Y232" s="349"/>
      <c r="Z232" s="349">
        <f t="shared" si="10"/>
        <v>0</v>
      </c>
      <c r="AA232" s="348"/>
      <c r="AB232" s="348"/>
      <c r="AC232" s="348"/>
      <c r="AD232" s="348"/>
      <c r="AE232" s="348"/>
      <c r="AF232" s="348"/>
      <c r="AG232" s="364"/>
      <c r="AH232" s="348"/>
      <c r="AI232" s="348"/>
      <c r="AJ232" s="348"/>
      <c r="AK232" s="364"/>
      <c r="AL232" s="364"/>
      <c r="AM232" s="364"/>
      <c r="AN232" s="364"/>
      <c r="AO232" s="364"/>
      <c r="AP232" s="364"/>
      <c r="AQ232" s="366"/>
      <c r="AR232" s="366"/>
      <c r="AS232" s="348"/>
      <c r="AT232" s="339"/>
      <c r="AU232" s="348"/>
    </row>
    <row r="233" spans="2:47" ht="34.9" hidden="1" customHeight="1" x14ac:dyDescent="0.25">
      <c r="B233" s="339">
        <v>232</v>
      </c>
      <c r="C233" s="361" t="s">
        <v>203</v>
      </c>
      <c r="D233" s="348"/>
      <c r="E233" s="348"/>
      <c r="F233" s="348" t="s">
        <v>500</v>
      </c>
      <c r="G233" s="356" t="s">
        <v>3809</v>
      </c>
      <c r="H233" s="348" t="s">
        <v>443</v>
      </c>
      <c r="I233" s="399"/>
      <c r="J233" s="399"/>
      <c r="K233" s="348" t="s">
        <v>144</v>
      </c>
      <c r="L233" s="339" t="s">
        <v>3636</v>
      </c>
      <c r="M233" s="348" t="s">
        <v>155</v>
      </c>
      <c r="N233" s="348" t="s">
        <v>180</v>
      </c>
      <c r="O233" s="349"/>
      <c r="P233" s="349"/>
      <c r="Q233" s="339"/>
      <c r="R233" s="349"/>
      <c r="S233" s="348" t="s">
        <v>173</v>
      </c>
      <c r="T233" s="349">
        <v>1.2</v>
      </c>
      <c r="U233" s="348"/>
      <c r="V233" s="348"/>
      <c r="W233" s="348"/>
      <c r="X233" s="348">
        <f t="shared" si="9"/>
        <v>0</v>
      </c>
      <c r="Y233" s="349"/>
      <c r="Z233" s="349">
        <f t="shared" si="10"/>
        <v>0</v>
      </c>
      <c r="AA233" s="348" t="s">
        <v>451</v>
      </c>
      <c r="AB233" s="348"/>
      <c r="AC233" s="348">
        <v>1500</v>
      </c>
      <c r="AD233" s="348"/>
      <c r="AE233" s="348"/>
      <c r="AF233" s="348"/>
      <c r="AG233" s="364"/>
      <c r="AH233" s="348"/>
      <c r="AI233" s="348"/>
      <c r="AJ233" s="348"/>
      <c r="AK233" s="364"/>
      <c r="AL233" s="364"/>
      <c r="AM233" s="364"/>
      <c r="AN233" s="364"/>
      <c r="AO233" s="364"/>
      <c r="AP233" s="364"/>
      <c r="AQ233" s="366"/>
      <c r="AR233" s="366" t="e">
        <f>IF(#REF!="Ouvrage d'art","Sans objet","")</f>
        <v>#REF!</v>
      </c>
      <c r="AS233" s="348">
        <v>73.11</v>
      </c>
      <c r="AT233" s="339"/>
      <c r="AU233" s="348"/>
    </row>
    <row r="234" spans="2:47" ht="34.9" hidden="1" customHeight="1" x14ac:dyDescent="0.25">
      <c r="B234" s="339">
        <v>233</v>
      </c>
      <c r="C234" s="361" t="s">
        <v>203</v>
      </c>
      <c r="D234" s="348"/>
      <c r="E234" s="348"/>
      <c r="F234" s="348" t="s">
        <v>502</v>
      </c>
      <c r="G234" s="356" t="s">
        <v>3809</v>
      </c>
      <c r="H234" s="348" t="s">
        <v>443</v>
      </c>
      <c r="I234" s="399"/>
      <c r="J234" s="399"/>
      <c r="K234" s="348" t="s">
        <v>144</v>
      </c>
      <c r="L234" s="339" t="s">
        <v>3636</v>
      </c>
      <c r="M234" s="348" t="s">
        <v>154</v>
      </c>
      <c r="N234" s="348" t="s">
        <v>180</v>
      </c>
      <c r="O234" s="349"/>
      <c r="P234" s="349"/>
      <c r="Q234" s="339"/>
      <c r="R234" s="349"/>
      <c r="S234" s="348" t="s">
        <v>173</v>
      </c>
      <c r="T234" s="349">
        <v>1.3</v>
      </c>
      <c r="U234" s="348"/>
      <c r="V234" s="348"/>
      <c r="W234" s="348"/>
      <c r="X234" s="348">
        <f t="shared" si="9"/>
        <v>0</v>
      </c>
      <c r="Y234" s="349"/>
      <c r="Z234" s="349">
        <f t="shared" si="10"/>
        <v>0</v>
      </c>
      <c r="AA234" s="348" t="s">
        <v>451</v>
      </c>
      <c r="AB234" s="348"/>
      <c r="AC234" s="348">
        <v>2250</v>
      </c>
      <c r="AD234" s="348"/>
      <c r="AE234" s="348"/>
      <c r="AF234" s="348"/>
      <c r="AG234" s="364"/>
      <c r="AH234" s="348"/>
      <c r="AI234" s="348"/>
      <c r="AJ234" s="348"/>
      <c r="AK234" s="364"/>
      <c r="AL234" s="364"/>
      <c r="AM234" s="364"/>
      <c r="AN234" s="364"/>
      <c r="AO234" s="364"/>
      <c r="AP234" s="364"/>
      <c r="AQ234" s="366"/>
      <c r="AR234" s="366" t="e">
        <f>IF(#REF!="Ouvrage d'art","Sans objet","")</f>
        <v>#REF!</v>
      </c>
      <c r="AS234" s="348">
        <v>52.67</v>
      </c>
      <c r="AT234" s="339"/>
      <c r="AU234" s="348"/>
    </row>
    <row r="235" spans="2:47" ht="34.9" hidden="1" customHeight="1" x14ac:dyDescent="0.25">
      <c r="B235" s="339">
        <v>234</v>
      </c>
      <c r="C235" s="361" t="s">
        <v>203</v>
      </c>
      <c r="D235" s="348"/>
      <c r="E235" s="348"/>
      <c r="F235" s="348" t="s">
        <v>498</v>
      </c>
      <c r="G235" s="356" t="s">
        <v>3809</v>
      </c>
      <c r="H235" s="348" t="s">
        <v>443</v>
      </c>
      <c r="I235" s="399"/>
      <c r="J235" s="399"/>
      <c r="K235" s="348" t="s">
        <v>144</v>
      </c>
      <c r="L235" s="339" t="s">
        <v>3636</v>
      </c>
      <c r="M235" s="348" t="s">
        <v>157</v>
      </c>
      <c r="N235" s="348" t="s">
        <v>180</v>
      </c>
      <c r="O235" s="349"/>
      <c r="P235" s="349"/>
      <c r="Q235" s="339"/>
      <c r="R235" s="349"/>
      <c r="S235" s="348" t="s">
        <v>173</v>
      </c>
      <c r="T235" s="349">
        <v>1.4</v>
      </c>
      <c r="U235" s="348"/>
      <c r="V235" s="348"/>
      <c r="W235" s="348"/>
      <c r="X235" s="348">
        <f t="shared" si="9"/>
        <v>0</v>
      </c>
      <c r="Y235" s="349"/>
      <c r="Z235" s="349">
        <f t="shared" si="10"/>
        <v>0</v>
      </c>
      <c r="AA235" s="348" t="s">
        <v>451</v>
      </c>
      <c r="AB235" s="348"/>
      <c r="AC235" s="348">
        <v>1500</v>
      </c>
      <c r="AD235" s="348"/>
      <c r="AE235" s="348"/>
      <c r="AF235" s="348"/>
      <c r="AG235" s="364"/>
      <c r="AH235" s="348"/>
      <c r="AI235" s="348"/>
      <c r="AJ235" s="348"/>
      <c r="AK235" s="364"/>
      <c r="AL235" s="364"/>
      <c r="AM235" s="364"/>
      <c r="AN235" s="364"/>
      <c r="AO235" s="364"/>
      <c r="AP235" s="364"/>
      <c r="AQ235" s="366"/>
      <c r="AR235" s="366" t="e">
        <f>IF(#REF!="Ouvrage d'art","Sans objet","")</f>
        <v>#REF!</v>
      </c>
      <c r="AS235" s="348">
        <v>82.51</v>
      </c>
      <c r="AT235" s="339"/>
      <c r="AU235" s="348"/>
    </row>
    <row r="236" spans="2:47" ht="34.9" hidden="1" customHeight="1" x14ac:dyDescent="0.25">
      <c r="B236" s="339">
        <v>235</v>
      </c>
      <c r="C236" s="361" t="s">
        <v>203</v>
      </c>
      <c r="D236" s="348" t="s">
        <v>1150</v>
      </c>
      <c r="E236" s="348"/>
      <c r="F236" s="348" t="s">
        <v>501</v>
      </c>
      <c r="G236" s="356" t="s">
        <v>3809</v>
      </c>
      <c r="H236" s="348" t="s">
        <v>443</v>
      </c>
      <c r="I236" s="399"/>
      <c r="J236" s="399"/>
      <c r="K236" s="348" t="s">
        <v>144</v>
      </c>
      <c r="L236" s="339" t="s">
        <v>3636</v>
      </c>
      <c r="M236" s="348" t="s">
        <v>154</v>
      </c>
      <c r="N236" s="348" t="s">
        <v>180</v>
      </c>
      <c r="O236" s="349">
        <v>1.6</v>
      </c>
      <c r="P236" s="349">
        <v>1.5</v>
      </c>
      <c r="Q236" s="339"/>
      <c r="R236" s="349">
        <v>1.6</v>
      </c>
      <c r="S236" s="348" t="s">
        <v>173</v>
      </c>
      <c r="T236" s="349">
        <v>1.1000000000000001</v>
      </c>
      <c r="U236" s="348">
        <v>28</v>
      </c>
      <c r="V236" s="348">
        <v>81</v>
      </c>
      <c r="W236" s="348"/>
      <c r="X236" s="348">
        <f t="shared" si="9"/>
        <v>81</v>
      </c>
      <c r="Y236" s="349"/>
      <c r="Z236" s="349">
        <f t="shared" si="10"/>
        <v>27</v>
      </c>
      <c r="AA236" s="348" t="s">
        <v>451</v>
      </c>
      <c r="AB236" s="348"/>
      <c r="AC236" s="348">
        <v>2250</v>
      </c>
      <c r="AD236" s="348"/>
      <c r="AE236" s="348" t="s">
        <v>405</v>
      </c>
      <c r="AF236" s="348"/>
      <c r="AG236" s="364"/>
      <c r="AH236" s="348" t="s">
        <v>380</v>
      </c>
      <c r="AI236" s="348"/>
      <c r="AJ236" s="348"/>
      <c r="AK236" s="364"/>
      <c r="AL236" s="364"/>
      <c r="AM236" s="364"/>
      <c r="AN236" s="364"/>
      <c r="AO236" s="364">
        <v>1020</v>
      </c>
      <c r="AP236" s="364">
        <v>520</v>
      </c>
      <c r="AQ236" s="366" t="s">
        <v>510</v>
      </c>
      <c r="AR236" s="366" t="e">
        <f>IF(#REF!="Ouvrage d'art","Sans objet","")</f>
        <v>#REF!</v>
      </c>
      <c r="AS236" s="348">
        <v>42.8</v>
      </c>
      <c r="AT236" s="339"/>
      <c r="AU236" s="348"/>
    </row>
    <row r="237" spans="2:47" ht="34.9" hidden="1" customHeight="1" x14ac:dyDescent="0.25">
      <c r="B237" s="339">
        <v>236</v>
      </c>
      <c r="C237" s="361" t="s">
        <v>203</v>
      </c>
      <c r="D237" s="348"/>
      <c r="E237" s="348"/>
      <c r="F237" s="348" t="s">
        <v>499</v>
      </c>
      <c r="G237" s="356" t="s">
        <v>3809</v>
      </c>
      <c r="H237" s="348" t="s">
        <v>443</v>
      </c>
      <c r="I237" s="399"/>
      <c r="J237" s="399"/>
      <c r="K237" s="348" t="s">
        <v>144</v>
      </c>
      <c r="L237" s="339" t="s">
        <v>3636</v>
      </c>
      <c r="M237" s="348" t="s">
        <v>155</v>
      </c>
      <c r="N237" s="348" t="s">
        <v>180</v>
      </c>
      <c r="O237" s="349"/>
      <c r="P237" s="349"/>
      <c r="Q237" s="339"/>
      <c r="R237" s="349"/>
      <c r="S237" s="348" t="s">
        <v>173</v>
      </c>
      <c r="T237" s="349">
        <v>1.3</v>
      </c>
      <c r="U237" s="348"/>
      <c r="V237" s="348"/>
      <c r="W237" s="348"/>
      <c r="X237" s="348">
        <f t="shared" si="9"/>
        <v>0</v>
      </c>
      <c r="Y237" s="349"/>
      <c r="Z237" s="349">
        <f t="shared" si="10"/>
        <v>0</v>
      </c>
      <c r="AA237" s="348" t="s">
        <v>451</v>
      </c>
      <c r="AB237" s="348"/>
      <c r="AC237" s="348">
        <v>1500</v>
      </c>
      <c r="AD237" s="348"/>
      <c r="AE237" s="348"/>
      <c r="AF237" s="348"/>
      <c r="AG237" s="364"/>
      <c r="AH237" s="348"/>
      <c r="AI237" s="348"/>
      <c r="AJ237" s="348"/>
      <c r="AK237" s="364"/>
      <c r="AL237" s="364"/>
      <c r="AM237" s="364"/>
      <c r="AN237" s="364"/>
      <c r="AO237" s="364"/>
      <c r="AP237" s="364"/>
      <c r="AQ237" s="366"/>
      <c r="AR237" s="366" t="e">
        <f>IF(#REF!="Ouvrage d'art","Sans objet","")</f>
        <v>#REF!</v>
      </c>
      <c r="AS237" s="348">
        <v>67.400000000000006</v>
      </c>
      <c r="AT237" s="339"/>
      <c r="AU237" s="348"/>
    </row>
    <row r="238" spans="2:47" ht="34.9" hidden="1" customHeight="1" x14ac:dyDescent="0.25">
      <c r="B238" s="339">
        <v>237</v>
      </c>
      <c r="C238" s="361" t="s">
        <v>203</v>
      </c>
      <c r="D238" s="348" t="s">
        <v>1148</v>
      </c>
      <c r="E238" s="348"/>
      <c r="F238" s="348" t="s">
        <v>567</v>
      </c>
      <c r="G238" s="356" t="s">
        <v>3809</v>
      </c>
      <c r="H238" s="348" t="s">
        <v>443</v>
      </c>
      <c r="I238" s="399"/>
      <c r="J238" s="399"/>
      <c r="K238" s="339" t="s">
        <v>144</v>
      </c>
      <c r="L238" s="339" t="s">
        <v>3636</v>
      </c>
      <c r="M238" s="348" t="s">
        <v>154</v>
      </c>
      <c r="N238" s="348" t="s">
        <v>178</v>
      </c>
      <c r="O238" s="349"/>
      <c r="P238" s="349"/>
      <c r="Q238" s="339"/>
      <c r="R238" s="349"/>
      <c r="S238" s="348" t="s">
        <v>173</v>
      </c>
      <c r="T238" s="349"/>
      <c r="U238" s="348"/>
      <c r="V238" s="348"/>
      <c r="W238" s="348"/>
      <c r="X238" s="348">
        <f t="shared" si="9"/>
        <v>0</v>
      </c>
      <c r="Y238" s="349"/>
      <c r="Z238" s="349">
        <f t="shared" si="10"/>
        <v>0</v>
      </c>
      <c r="AA238" s="348"/>
      <c r="AB238" s="348"/>
      <c r="AC238" s="348"/>
      <c r="AD238" s="348"/>
      <c r="AE238" s="348"/>
      <c r="AF238" s="348"/>
      <c r="AG238" s="364"/>
      <c r="AH238" s="348"/>
      <c r="AI238" s="348"/>
      <c r="AJ238" s="348"/>
      <c r="AK238" s="364"/>
      <c r="AL238" s="364"/>
      <c r="AM238" s="364"/>
      <c r="AN238" s="364"/>
      <c r="AO238" s="364"/>
      <c r="AP238" s="364"/>
      <c r="AQ238" s="366"/>
      <c r="AR238" s="366"/>
      <c r="AS238" s="348"/>
      <c r="AT238" s="339"/>
      <c r="AU238" s="348"/>
    </row>
    <row r="239" spans="2:47" ht="34.9" hidden="1" customHeight="1" x14ac:dyDescent="0.25">
      <c r="B239" s="339">
        <v>238</v>
      </c>
      <c r="C239" s="361" t="s">
        <v>203</v>
      </c>
      <c r="D239" s="348" t="s">
        <v>565</v>
      </c>
      <c r="E239" s="348"/>
      <c r="F239" s="348" t="s">
        <v>566</v>
      </c>
      <c r="G239" s="356" t="s">
        <v>3809</v>
      </c>
      <c r="H239" s="348" t="s">
        <v>443</v>
      </c>
      <c r="I239" s="399"/>
      <c r="J239" s="399"/>
      <c r="K239" s="348"/>
      <c r="L239" s="348"/>
      <c r="M239" s="348" t="s">
        <v>155</v>
      </c>
      <c r="N239" s="348" t="s">
        <v>179</v>
      </c>
      <c r="O239" s="349"/>
      <c r="P239" s="349"/>
      <c r="Q239" s="339"/>
      <c r="R239" s="349"/>
      <c r="S239" s="348" t="s">
        <v>172</v>
      </c>
      <c r="T239" s="349"/>
      <c r="U239" s="348"/>
      <c r="V239" s="348"/>
      <c r="W239" s="348"/>
      <c r="X239" s="348">
        <f t="shared" si="9"/>
        <v>0</v>
      </c>
      <c r="Y239" s="349"/>
      <c r="Z239" s="349">
        <f t="shared" si="10"/>
        <v>0</v>
      </c>
      <c r="AA239" s="348"/>
      <c r="AB239" s="348"/>
      <c r="AC239" s="348"/>
      <c r="AD239" s="348"/>
      <c r="AE239" s="348"/>
      <c r="AF239" s="348"/>
      <c r="AG239" s="364"/>
      <c r="AH239" s="348"/>
      <c r="AI239" s="348"/>
      <c r="AJ239" s="348"/>
      <c r="AK239" s="364"/>
      <c r="AL239" s="364"/>
      <c r="AM239" s="364"/>
      <c r="AN239" s="364"/>
      <c r="AO239" s="364"/>
      <c r="AP239" s="364"/>
      <c r="AQ239" s="366"/>
      <c r="AR239" s="366"/>
      <c r="AS239" s="348"/>
      <c r="AT239" s="339"/>
      <c r="AU239" s="348"/>
    </row>
    <row r="240" spans="2:47" ht="34.9" hidden="1" customHeight="1" x14ac:dyDescent="0.25">
      <c r="B240" s="339">
        <v>239</v>
      </c>
      <c r="C240" s="361" t="s">
        <v>203</v>
      </c>
      <c r="D240" s="348" t="s">
        <v>1164</v>
      </c>
      <c r="E240" s="348"/>
      <c r="F240" s="348" t="s">
        <v>512</v>
      </c>
      <c r="G240" s="356" t="s">
        <v>3809</v>
      </c>
      <c r="H240" s="348" t="s">
        <v>443</v>
      </c>
      <c r="I240" s="399"/>
      <c r="J240" s="399"/>
      <c r="K240" s="348" t="s">
        <v>144</v>
      </c>
      <c r="L240" s="339" t="s">
        <v>3636</v>
      </c>
      <c r="M240" s="348" t="s">
        <v>157</v>
      </c>
      <c r="N240" s="348" t="s">
        <v>179</v>
      </c>
      <c r="O240" s="349">
        <v>1.2</v>
      </c>
      <c r="P240" s="349">
        <v>0.9</v>
      </c>
      <c r="Q240" s="339"/>
      <c r="R240" s="349">
        <v>1.6</v>
      </c>
      <c r="S240" s="348" t="s">
        <v>173</v>
      </c>
      <c r="T240" s="349">
        <v>1.3</v>
      </c>
      <c r="U240" s="348">
        <v>27</v>
      </c>
      <c r="V240" s="348">
        <v>85.5</v>
      </c>
      <c r="W240" s="348"/>
      <c r="X240" s="348">
        <f t="shared" si="9"/>
        <v>85.5</v>
      </c>
      <c r="Y240" s="349"/>
      <c r="Z240" s="349">
        <f t="shared" si="10"/>
        <v>28.5</v>
      </c>
      <c r="AA240" s="348" t="s">
        <v>451</v>
      </c>
      <c r="AB240" s="348"/>
      <c r="AC240" s="348">
        <v>1500</v>
      </c>
      <c r="AD240" s="348" t="s">
        <v>170</v>
      </c>
      <c r="AE240" s="348" t="s">
        <v>513</v>
      </c>
      <c r="AF240" s="348"/>
      <c r="AG240" s="364"/>
      <c r="AH240" s="348" t="s">
        <v>380</v>
      </c>
      <c r="AI240" s="348"/>
      <c r="AJ240" s="348" t="s">
        <v>380</v>
      </c>
      <c r="AK240" s="364"/>
      <c r="AL240" s="364"/>
      <c r="AM240" s="364"/>
      <c r="AN240" s="364"/>
      <c r="AO240" s="364">
        <v>1400</v>
      </c>
      <c r="AP240" s="364">
        <v>520</v>
      </c>
      <c r="AQ240" s="366" t="s">
        <v>510</v>
      </c>
      <c r="AR240" s="366" t="e">
        <f>IF(#REF!="Ouvrage d'art","Sans objet","")</f>
        <v>#REF!</v>
      </c>
      <c r="AS240" s="348"/>
      <c r="AT240" s="339"/>
      <c r="AU240" s="348"/>
    </row>
    <row r="241" spans="2:47" ht="34.9" hidden="1" customHeight="1" x14ac:dyDescent="0.25">
      <c r="B241" s="339">
        <v>240</v>
      </c>
      <c r="C241" s="361" t="s">
        <v>203</v>
      </c>
      <c r="D241" s="348"/>
      <c r="E241" s="348"/>
      <c r="F241" s="348" t="s">
        <v>512</v>
      </c>
      <c r="G241" s="356" t="s">
        <v>3809</v>
      </c>
      <c r="H241" s="348" t="s">
        <v>443</v>
      </c>
      <c r="I241" s="399"/>
      <c r="J241" s="399"/>
      <c r="K241" s="339" t="s">
        <v>144</v>
      </c>
      <c r="L241" s="339" t="s">
        <v>3636</v>
      </c>
      <c r="M241" s="348" t="s">
        <v>157</v>
      </c>
      <c r="N241" s="348" t="s">
        <v>179</v>
      </c>
      <c r="O241" s="349"/>
      <c r="P241" s="349"/>
      <c r="Q241" s="339"/>
      <c r="R241" s="349"/>
      <c r="S241" s="348" t="s">
        <v>173</v>
      </c>
      <c r="T241" s="349"/>
      <c r="U241" s="348"/>
      <c r="V241" s="348"/>
      <c r="W241" s="348"/>
      <c r="X241" s="348"/>
      <c r="Y241" s="349"/>
      <c r="Z241" s="349"/>
      <c r="AA241" s="348"/>
      <c r="AB241" s="348"/>
      <c r="AC241" s="348"/>
      <c r="AD241" s="348"/>
      <c r="AE241" s="348"/>
      <c r="AF241" s="348"/>
      <c r="AG241" s="364"/>
      <c r="AH241" s="348"/>
      <c r="AI241" s="348"/>
      <c r="AJ241" s="348"/>
      <c r="AK241" s="364"/>
      <c r="AL241" s="364"/>
      <c r="AM241" s="364"/>
      <c r="AN241" s="364"/>
      <c r="AO241" s="364"/>
      <c r="AP241" s="364"/>
      <c r="AQ241" s="366"/>
      <c r="AR241" s="366"/>
      <c r="AS241" s="348"/>
      <c r="AT241" s="339"/>
      <c r="AU241" s="348"/>
    </row>
    <row r="242" spans="2:47" ht="34.9" hidden="1" customHeight="1" x14ac:dyDescent="0.25">
      <c r="B242" s="339">
        <v>241</v>
      </c>
      <c r="C242" s="361" t="s">
        <v>203</v>
      </c>
      <c r="D242" s="348" t="s">
        <v>1144</v>
      </c>
      <c r="E242" s="348"/>
      <c r="F242" s="348" t="s">
        <v>512</v>
      </c>
      <c r="G242" s="356" t="s">
        <v>3809</v>
      </c>
      <c r="H242" s="348" t="s">
        <v>443</v>
      </c>
      <c r="I242" s="399"/>
      <c r="J242" s="399"/>
      <c r="K242" s="339" t="s">
        <v>144</v>
      </c>
      <c r="L242" s="339" t="s">
        <v>3636</v>
      </c>
      <c r="M242" s="348" t="s">
        <v>157</v>
      </c>
      <c r="N242" s="348" t="s">
        <v>181</v>
      </c>
      <c r="O242" s="349"/>
      <c r="P242" s="349"/>
      <c r="Q242" s="339"/>
      <c r="R242" s="349"/>
      <c r="S242" s="348" t="s">
        <v>173</v>
      </c>
      <c r="T242" s="349"/>
      <c r="U242" s="348"/>
      <c r="V242" s="348"/>
      <c r="W242" s="348"/>
      <c r="X242" s="348"/>
      <c r="Y242" s="349"/>
      <c r="Z242" s="349"/>
      <c r="AA242" s="348"/>
      <c r="AB242" s="348"/>
      <c r="AC242" s="348"/>
      <c r="AD242" s="348"/>
      <c r="AE242" s="348"/>
      <c r="AF242" s="348"/>
      <c r="AG242" s="364"/>
      <c r="AH242" s="348"/>
      <c r="AI242" s="348"/>
      <c r="AJ242" s="348"/>
      <c r="AK242" s="364"/>
      <c r="AL242" s="364"/>
      <c r="AM242" s="364"/>
      <c r="AN242" s="364"/>
      <c r="AO242" s="364"/>
      <c r="AP242" s="364"/>
      <c r="AQ242" s="366"/>
      <c r="AR242" s="366"/>
      <c r="AS242" s="348"/>
      <c r="AT242" s="339"/>
      <c r="AU242" s="348"/>
    </row>
    <row r="243" spans="2:47" ht="34.9" hidden="1" customHeight="1" x14ac:dyDescent="0.25">
      <c r="B243" s="339">
        <v>242</v>
      </c>
      <c r="C243" s="361" t="s">
        <v>203</v>
      </c>
      <c r="D243" s="348" t="s">
        <v>1147</v>
      </c>
      <c r="E243" s="348"/>
      <c r="F243" s="348" t="s">
        <v>511</v>
      </c>
      <c r="G243" s="356" t="s">
        <v>3809</v>
      </c>
      <c r="H243" s="348" t="s">
        <v>443</v>
      </c>
      <c r="I243" s="399"/>
      <c r="J243" s="399"/>
      <c r="K243" s="348" t="s">
        <v>144</v>
      </c>
      <c r="L243" s="339" t="s">
        <v>3636</v>
      </c>
      <c r="M243" s="348" t="s">
        <v>155</v>
      </c>
      <c r="N243" s="348" t="s">
        <v>180</v>
      </c>
      <c r="O243" s="349">
        <v>1.6</v>
      </c>
      <c r="P243" s="349">
        <v>1.2</v>
      </c>
      <c r="Q243" s="339"/>
      <c r="R243" s="349">
        <v>3.8</v>
      </c>
      <c r="S243" s="348" t="s">
        <v>173</v>
      </c>
      <c r="T243" s="349">
        <v>1.1000000000000001</v>
      </c>
      <c r="U243" s="348">
        <v>27</v>
      </c>
      <c r="V243" s="348">
        <v>85.5</v>
      </c>
      <c r="W243" s="348"/>
      <c r="X243" s="348">
        <f>V243+(W243*2)</f>
        <v>85.5</v>
      </c>
      <c r="Y243" s="349"/>
      <c r="Z243" s="349">
        <f>V243/3</f>
        <v>28.5</v>
      </c>
      <c r="AA243" s="348" t="s">
        <v>451</v>
      </c>
      <c r="AB243" s="348"/>
      <c r="AC243" s="348">
        <v>2250</v>
      </c>
      <c r="AD243" s="348" t="s">
        <v>170</v>
      </c>
      <c r="AE243" s="348" t="s">
        <v>405</v>
      </c>
      <c r="AF243" s="348"/>
      <c r="AG243" s="364"/>
      <c r="AH243" s="348"/>
      <c r="AI243" s="348"/>
      <c r="AJ243" s="348"/>
      <c r="AK243" s="364"/>
      <c r="AL243" s="364"/>
      <c r="AM243" s="364"/>
      <c r="AN243" s="364"/>
      <c r="AO243" s="364">
        <v>1400</v>
      </c>
      <c r="AP243" s="364">
        <v>520</v>
      </c>
      <c r="AQ243" s="366" t="s">
        <v>510</v>
      </c>
      <c r="AR243" s="366" t="e">
        <f>IF(#REF!="Ouvrage d'art","Sans objet","")</f>
        <v>#REF!</v>
      </c>
      <c r="AS243" s="348"/>
      <c r="AT243" s="339"/>
      <c r="AU243" s="348"/>
    </row>
    <row r="244" spans="2:47" ht="34.9" hidden="1" customHeight="1" x14ac:dyDescent="0.25">
      <c r="B244" s="339">
        <v>243</v>
      </c>
      <c r="C244" s="361" t="s">
        <v>203</v>
      </c>
      <c r="D244" s="348" t="s">
        <v>1145</v>
      </c>
      <c r="E244" s="348"/>
      <c r="F244" s="348" t="s">
        <v>1146</v>
      </c>
      <c r="G244" s="356" t="s">
        <v>3809</v>
      </c>
      <c r="H244" s="348" t="s">
        <v>443</v>
      </c>
      <c r="I244" s="399"/>
      <c r="J244" s="399"/>
      <c r="K244" s="339" t="s">
        <v>144</v>
      </c>
      <c r="L244" s="339" t="s">
        <v>3636</v>
      </c>
      <c r="M244" s="348" t="s">
        <v>157</v>
      </c>
      <c r="N244" s="348" t="s">
        <v>179</v>
      </c>
      <c r="O244" s="349"/>
      <c r="P244" s="349"/>
      <c r="Q244" s="339"/>
      <c r="R244" s="349"/>
      <c r="S244" s="348" t="s">
        <v>174</v>
      </c>
      <c r="T244" s="349"/>
      <c r="U244" s="348"/>
      <c r="V244" s="348"/>
      <c r="W244" s="348"/>
      <c r="X244" s="348"/>
      <c r="Y244" s="349"/>
      <c r="Z244" s="349"/>
      <c r="AA244" s="348"/>
      <c r="AB244" s="348"/>
      <c r="AC244" s="348"/>
      <c r="AD244" s="348"/>
      <c r="AE244" s="348"/>
      <c r="AF244" s="348"/>
      <c r="AG244" s="364"/>
      <c r="AH244" s="348"/>
      <c r="AI244" s="348"/>
      <c r="AJ244" s="348"/>
      <c r="AK244" s="364"/>
      <c r="AL244" s="364"/>
      <c r="AM244" s="364"/>
      <c r="AN244" s="364"/>
      <c r="AO244" s="364"/>
      <c r="AP244" s="364"/>
      <c r="AQ244" s="366"/>
      <c r="AR244" s="366"/>
      <c r="AS244" s="348"/>
      <c r="AT244" s="339"/>
      <c r="AU244" s="348"/>
    </row>
    <row r="245" spans="2:47" ht="34.9" hidden="1" customHeight="1" x14ac:dyDescent="0.25">
      <c r="B245" s="339">
        <v>244</v>
      </c>
      <c r="C245" s="361" t="s">
        <v>203</v>
      </c>
      <c r="D245" s="348" t="s">
        <v>1145</v>
      </c>
      <c r="E245" s="348"/>
      <c r="F245" s="348" t="s">
        <v>1146</v>
      </c>
      <c r="G245" s="356" t="s">
        <v>3809</v>
      </c>
      <c r="H245" s="348" t="s">
        <v>443</v>
      </c>
      <c r="I245" s="399"/>
      <c r="J245" s="399"/>
      <c r="K245" s="339" t="s">
        <v>144</v>
      </c>
      <c r="L245" s="339" t="s">
        <v>3636</v>
      </c>
      <c r="M245" s="348" t="s">
        <v>157</v>
      </c>
      <c r="N245" s="348" t="s">
        <v>179</v>
      </c>
      <c r="O245" s="349"/>
      <c r="P245" s="349"/>
      <c r="Q245" s="339"/>
      <c r="R245" s="349"/>
      <c r="S245" s="348" t="s">
        <v>174</v>
      </c>
      <c r="T245" s="349"/>
      <c r="U245" s="348"/>
      <c r="V245" s="348"/>
      <c r="W245" s="348"/>
      <c r="X245" s="348"/>
      <c r="Y245" s="349"/>
      <c r="Z245" s="349"/>
      <c r="AA245" s="348"/>
      <c r="AB245" s="348"/>
      <c r="AC245" s="348"/>
      <c r="AD245" s="348"/>
      <c r="AE245" s="348"/>
      <c r="AF245" s="348"/>
      <c r="AG245" s="364"/>
      <c r="AH245" s="348"/>
      <c r="AI245" s="348"/>
      <c r="AJ245" s="348"/>
      <c r="AK245" s="364"/>
      <c r="AL245" s="364"/>
      <c r="AM245" s="364"/>
      <c r="AN245" s="364"/>
      <c r="AO245" s="364"/>
      <c r="AP245" s="364"/>
      <c r="AQ245" s="366"/>
      <c r="AR245" s="366"/>
      <c r="AS245" s="348"/>
      <c r="AT245" s="339"/>
      <c r="AU245" s="348"/>
    </row>
    <row r="246" spans="2:47" ht="34.9" hidden="1" customHeight="1" x14ac:dyDescent="0.25">
      <c r="B246" s="339">
        <v>245</v>
      </c>
      <c r="C246" s="361" t="s">
        <v>203</v>
      </c>
      <c r="D246" s="348" t="s">
        <v>1145</v>
      </c>
      <c r="E246" s="348"/>
      <c r="F246" s="348" t="s">
        <v>1146</v>
      </c>
      <c r="G246" s="356" t="s">
        <v>3809</v>
      </c>
      <c r="H246" s="348" t="s">
        <v>443</v>
      </c>
      <c r="I246" s="399"/>
      <c r="J246" s="399"/>
      <c r="K246" s="339" t="s">
        <v>144</v>
      </c>
      <c r="L246" s="339" t="s">
        <v>3636</v>
      </c>
      <c r="M246" s="348" t="s">
        <v>157</v>
      </c>
      <c r="N246" s="348" t="s">
        <v>179</v>
      </c>
      <c r="O246" s="349"/>
      <c r="P246" s="349"/>
      <c r="Q246" s="339"/>
      <c r="R246" s="349"/>
      <c r="S246" s="348" t="s">
        <v>174</v>
      </c>
      <c r="T246" s="349"/>
      <c r="U246" s="348"/>
      <c r="V246" s="348"/>
      <c r="W246" s="348"/>
      <c r="X246" s="348"/>
      <c r="Y246" s="349"/>
      <c r="Z246" s="349"/>
      <c r="AA246" s="348"/>
      <c r="AB246" s="348"/>
      <c r="AC246" s="348"/>
      <c r="AD246" s="348"/>
      <c r="AE246" s="348"/>
      <c r="AF246" s="348"/>
      <c r="AG246" s="364"/>
      <c r="AH246" s="348"/>
      <c r="AI246" s="348"/>
      <c r="AJ246" s="348"/>
      <c r="AK246" s="364"/>
      <c r="AL246" s="364"/>
      <c r="AM246" s="364"/>
      <c r="AN246" s="364"/>
      <c r="AO246" s="364"/>
      <c r="AP246" s="364"/>
      <c r="AQ246" s="366"/>
      <c r="AR246" s="366"/>
      <c r="AS246" s="348"/>
      <c r="AT246" s="339"/>
      <c r="AU246" s="348"/>
    </row>
    <row r="247" spans="2:47" ht="34.9" hidden="1" customHeight="1" x14ac:dyDescent="0.25">
      <c r="B247" s="339">
        <v>246</v>
      </c>
      <c r="C247" s="361" t="s">
        <v>203</v>
      </c>
      <c r="D247" s="348" t="s">
        <v>561</v>
      </c>
      <c r="E247" s="348"/>
      <c r="F247" s="348" t="s">
        <v>445</v>
      </c>
      <c r="G247" s="356" t="s">
        <v>3809</v>
      </c>
      <c r="H247" s="348" t="s">
        <v>443</v>
      </c>
      <c r="I247" s="399"/>
      <c r="J247" s="399"/>
      <c r="K247" s="348"/>
      <c r="L247" s="339"/>
      <c r="M247" s="348" t="s">
        <v>157</v>
      </c>
      <c r="N247" s="348" t="s">
        <v>181</v>
      </c>
      <c r="O247" s="349"/>
      <c r="P247" s="349"/>
      <c r="Q247" s="339"/>
      <c r="R247" s="349"/>
      <c r="S247" s="348" t="s">
        <v>172</v>
      </c>
      <c r="T247" s="349"/>
      <c r="U247" s="348"/>
      <c r="V247" s="348"/>
      <c r="W247" s="348"/>
      <c r="X247" s="348">
        <f>V247+(W247*2)</f>
        <v>0</v>
      </c>
      <c r="Y247" s="349"/>
      <c r="Z247" s="349">
        <f>V247/3</f>
        <v>0</v>
      </c>
      <c r="AA247" s="348"/>
      <c r="AB247" s="348"/>
      <c r="AC247" s="348"/>
      <c r="AD247" s="348"/>
      <c r="AE247" s="348"/>
      <c r="AF247" s="348"/>
      <c r="AG247" s="364"/>
      <c r="AH247" s="348"/>
      <c r="AI247" s="348"/>
      <c r="AJ247" s="348"/>
      <c r="AK247" s="364"/>
      <c r="AL247" s="364"/>
      <c r="AM247" s="364"/>
      <c r="AN247" s="364"/>
      <c r="AO247" s="364"/>
      <c r="AP247" s="364"/>
      <c r="AQ247" s="366"/>
      <c r="AR247" s="366"/>
      <c r="AS247" s="348"/>
      <c r="AT247" s="339"/>
      <c r="AU247" s="348"/>
    </row>
    <row r="248" spans="2:47" ht="34.9" hidden="1" customHeight="1" x14ac:dyDescent="0.25">
      <c r="B248" s="339">
        <v>247</v>
      </c>
      <c r="C248" s="361" t="s">
        <v>203</v>
      </c>
      <c r="D248" s="348" t="s">
        <v>1151</v>
      </c>
      <c r="E248" s="348"/>
      <c r="F248" s="348" t="s">
        <v>571</v>
      </c>
      <c r="G248" s="356" t="s">
        <v>3809</v>
      </c>
      <c r="H248" s="348" t="s">
        <v>443</v>
      </c>
      <c r="I248" s="399"/>
      <c r="J248" s="399"/>
      <c r="K248" s="339"/>
      <c r="L248" s="339"/>
      <c r="M248" s="348" t="s">
        <v>154</v>
      </c>
      <c r="N248" s="348" t="s">
        <v>181</v>
      </c>
      <c r="O248" s="349"/>
      <c r="P248" s="349"/>
      <c r="Q248" s="339"/>
      <c r="R248" s="349"/>
      <c r="S248" s="348" t="s">
        <v>172</v>
      </c>
      <c r="T248" s="349"/>
      <c r="U248" s="348"/>
      <c r="V248" s="348"/>
      <c r="W248" s="348"/>
      <c r="X248" s="348">
        <f>V248+(W248*2)</f>
        <v>0</v>
      </c>
      <c r="Y248" s="349"/>
      <c r="Z248" s="349">
        <f>V248/3</f>
        <v>0</v>
      </c>
      <c r="AA248" s="348"/>
      <c r="AB248" s="348"/>
      <c r="AC248" s="348"/>
      <c r="AD248" s="348"/>
      <c r="AE248" s="348"/>
      <c r="AF248" s="348"/>
      <c r="AG248" s="364"/>
      <c r="AH248" s="348"/>
      <c r="AI248" s="348"/>
      <c r="AJ248" s="348"/>
      <c r="AK248" s="364"/>
      <c r="AL248" s="364"/>
      <c r="AM248" s="364"/>
      <c r="AN248" s="364"/>
      <c r="AO248" s="364"/>
      <c r="AP248" s="364"/>
      <c r="AQ248" s="366"/>
      <c r="AR248" s="366"/>
      <c r="AS248" s="348"/>
      <c r="AT248" s="339"/>
      <c r="AU248" s="348"/>
    </row>
    <row r="249" spans="2:47" ht="34.9" hidden="1" customHeight="1" x14ac:dyDescent="0.25">
      <c r="B249" s="339">
        <v>248</v>
      </c>
      <c r="C249" s="361" t="s">
        <v>203</v>
      </c>
      <c r="D249" s="348" t="s">
        <v>559</v>
      </c>
      <c r="E249" s="348"/>
      <c r="F249" s="348" t="s">
        <v>560</v>
      </c>
      <c r="G249" s="356" t="s">
        <v>3809</v>
      </c>
      <c r="H249" s="348" t="s">
        <v>443</v>
      </c>
      <c r="I249" s="399"/>
      <c r="J249" s="399"/>
      <c r="K249" s="348"/>
      <c r="L249" s="348"/>
      <c r="M249" s="348" t="s">
        <v>157</v>
      </c>
      <c r="N249" s="348" t="s">
        <v>181</v>
      </c>
      <c r="O249" s="349"/>
      <c r="P249" s="349"/>
      <c r="Q249" s="339"/>
      <c r="R249" s="349"/>
      <c r="S249" s="348" t="s">
        <v>173</v>
      </c>
      <c r="T249" s="349"/>
      <c r="U249" s="348"/>
      <c r="V249" s="348"/>
      <c r="W249" s="348"/>
      <c r="X249" s="348">
        <f>V249+(W249*2)</f>
        <v>0</v>
      </c>
      <c r="Y249" s="349"/>
      <c r="Z249" s="349">
        <f>V249/3</f>
        <v>0</v>
      </c>
      <c r="AA249" s="348"/>
      <c r="AB249" s="348"/>
      <c r="AC249" s="348"/>
      <c r="AD249" s="348"/>
      <c r="AE249" s="348"/>
      <c r="AF249" s="348"/>
      <c r="AG249" s="364"/>
      <c r="AH249" s="348"/>
      <c r="AI249" s="348"/>
      <c r="AJ249" s="348"/>
      <c r="AK249" s="364"/>
      <c r="AL249" s="364"/>
      <c r="AM249" s="364"/>
      <c r="AN249" s="364"/>
      <c r="AO249" s="364"/>
      <c r="AP249" s="364"/>
      <c r="AQ249" s="366"/>
      <c r="AR249" s="366"/>
      <c r="AS249" s="348"/>
      <c r="AT249" s="339"/>
      <c r="AU249" s="348"/>
    </row>
    <row r="250" spans="2:47" ht="34.9" hidden="1" customHeight="1" x14ac:dyDescent="0.25">
      <c r="B250" s="339">
        <v>249</v>
      </c>
      <c r="C250" s="361" t="s">
        <v>203</v>
      </c>
      <c r="D250" s="348" t="s">
        <v>1162</v>
      </c>
      <c r="E250" s="348"/>
      <c r="F250" s="348" t="s">
        <v>557</v>
      </c>
      <c r="G250" s="356" t="s">
        <v>3809</v>
      </c>
      <c r="H250" s="348" t="s">
        <v>443</v>
      </c>
      <c r="I250" s="399"/>
      <c r="J250" s="399"/>
      <c r="K250" s="339" t="s">
        <v>144</v>
      </c>
      <c r="L250" s="339" t="s">
        <v>3637</v>
      </c>
      <c r="M250" s="348" t="s">
        <v>157</v>
      </c>
      <c r="N250" s="348" t="s">
        <v>179</v>
      </c>
      <c r="O250" s="349"/>
      <c r="P250" s="349"/>
      <c r="Q250" s="339"/>
      <c r="R250" s="349"/>
      <c r="S250" s="348" t="s">
        <v>173</v>
      </c>
      <c r="T250" s="349"/>
      <c r="U250" s="348"/>
      <c r="V250" s="348"/>
      <c r="W250" s="348"/>
      <c r="X250" s="348">
        <f>V250+(W250*2)</f>
        <v>0</v>
      </c>
      <c r="Y250" s="349"/>
      <c r="Z250" s="349">
        <f>V250/3</f>
        <v>0</v>
      </c>
      <c r="AA250" s="348"/>
      <c r="AB250" s="348"/>
      <c r="AC250" s="348"/>
      <c r="AD250" s="348"/>
      <c r="AE250" s="348"/>
      <c r="AF250" s="348"/>
      <c r="AG250" s="364"/>
      <c r="AH250" s="348"/>
      <c r="AI250" s="348"/>
      <c r="AJ250" s="348"/>
      <c r="AK250" s="364"/>
      <c r="AL250" s="364"/>
      <c r="AM250" s="364"/>
      <c r="AN250" s="364"/>
      <c r="AO250" s="364"/>
      <c r="AP250" s="364"/>
      <c r="AQ250" s="366"/>
      <c r="AR250" s="366"/>
      <c r="AS250" s="348"/>
      <c r="AT250" s="339"/>
      <c r="AU250" s="348"/>
    </row>
    <row r="251" spans="2:47" ht="34.9" hidden="1" customHeight="1" x14ac:dyDescent="0.25">
      <c r="B251" s="339">
        <v>250</v>
      </c>
      <c r="C251" s="361" t="s">
        <v>203</v>
      </c>
      <c r="D251" s="348" t="s">
        <v>1153</v>
      </c>
      <c r="E251" s="348"/>
      <c r="F251" s="348" t="s">
        <v>568</v>
      </c>
      <c r="G251" s="356" t="s">
        <v>3809</v>
      </c>
      <c r="H251" s="348" t="s">
        <v>443</v>
      </c>
      <c r="I251" s="399"/>
      <c r="J251" s="399"/>
      <c r="K251" s="348" t="s">
        <v>144</v>
      </c>
      <c r="L251" s="339" t="s">
        <v>3636</v>
      </c>
      <c r="M251" s="348" t="s">
        <v>154</v>
      </c>
      <c r="N251" s="348" t="s">
        <v>179</v>
      </c>
      <c r="O251" s="349"/>
      <c r="P251" s="349"/>
      <c r="Q251" s="339"/>
      <c r="R251" s="349"/>
      <c r="S251" s="348" t="s">
        <v>173</v>
      </c>
      <c r="T251" s="349"/>
      <c r="U251" s="348"/>
      <c r="V251" s="348"/>
      <c r="W251" s="348"/>
      <c r="X251" s="348">
        <f>V251+(W251*2)</f>
        <v>0</v>
      </c>
      <c r="Y251" s="349"/>
      <c r="Z251" s="349">
        <f>V251/3</f>
        <v>0</v>
      </c>
      <c r="AA251" s="348"/>
      <c r="AB251" s="348"/>
      <c r="AC251" s="348"/>
      <c r="AD251" s="348"/>
      <c r="AE251" s="348"/>
      <c r="AF251" s="348"/>
      <c r="AG251" s="364"/>
      <c r="AH251" s="348"/>
      <c r="AI251" s="348"/>
      <c r="AJ251" s="348"/>
      <c r="AK251" s="364"/>
      <c r="AL251" s="364"/>
      <c r="AM251" s="364"/>
      <c r="AN251" s="364"/>
      <c r="AO251" s="364"/>
      <c r="AP251" s="364"/>
      <c r="AQ251" s="366"/>
      <c r="AR251" s="366"/>
      <c r="AS251" s="348"/>
      <c r="AT251" s="339"/>
      <c r="AU251" s="348"/>
    </row>
    <row r="252" spans="2:47" ht="34.9" hidden="1" customHeight="1" x14ac:dyDescent="0.25">
      <c r="B252" s="339">
        <v>251</v>
      </c>
      <c r="C252" s="361" t="s">
        <v>203</v>
      </c>
      <c r="D252" s="348" t="s">
        <v>1153</v>
      </c>
      <c r="E252" s="348"/>
      <c r="F252" s="348" t="s">
        <v>568</v>
      </c>
      <c r="G252" s="356" t="s">
        <v>3809</v>
      </c>
      <c r="H252" s="348" t="s">
        <v>443</v>
      </c>
      <c r="I252" s="399"/>
      <c r="J252" s="399"/>
      <c r="K252" s="348" t="s">
        <v>144</v>
      </c>
      <c r="L252" s="339" t="s">
        <v>3636</v>
      </c>
      <c r="M252" s="348" t="s">
        <v>154</v>
      </c>
      <c r="N252" s="348" t="s">
        <v>180</v>
      </c>
      <c r="O252" s="349"/>
      <c r="P252" s="349"/>
      <c r="Q252" s="339"/>
      <c r="R252" s="349"/>
      <c r="S252" s="348" t="s">
        <v>173</v>
      </c>
      <c r="T252" s="349"/>
      <c r="U252" s="348"/>
      <c r="V252" s="348"/>
      <c r="W252" s="348"/>
      <c r="X252" s="348"/>
      <c r="Y252" s="349"/>
      <c r="Z252" s="349"/>
      <c r="AA252" s="348"/>
      <c r="AB252" s="348"/>
      <c r="AC252" s="348"/>
      <c r="AD252" s="348"/>
      <c r="AE252" s="348"/>
      <c r="AF252" s="348"/>
      <c r="AG252" s="364"/>
      <c r="AH252" s="348"/>
      <c r="AI252" s="348"/>
      <c r="AJ252" s="348"/>
      <c r="AK252" s="364"/>
      <c r="AL252" s="364"/>
      <c r="AM252" s="364"/>
      <c r="AN252" s="364"/>
      <c r="AO252" s="364"/>
      <c r="AP252" s="364"/>
      <c r="AQ252" s="366"/>
      <c r="AR252" s="366"/>
      <c r="AS252" s="348"/>
      <c r="AT252" s="339"/>
      <c r="AU252" s="348"/>
    </row>
    <row r="253" spans="2:47" ht="34.9" hidden="1" customHeight="1" x14ac:dyDescent="0.25">
      <c r="B253" s="339">
        <v>252</v>
      </c>
      <c r="C253" s="340"/>
      <c r="D253" s="355" t="s">
        <v>2654</v>
      </c>
      <c r="E253" s="346"/>
      <c r="F253" s="355" t="s">
        <v>2498</v>
      </c>
      <c r="G253" s="356" t="s">
        <v>3809</v>
      </c>
      <c r="H253" s="339" t="s">
        <v>2625</v>
      </c>
      <c r="I253" s="395"/>
      <c r="J253" s="396"/>
      <c r="K253" s="339" t="s">
        <v>144</v>
      </c>
      <c r="L253" s="339" t="s">
        <v>3636</v>
      </c>
      <c r="M253" s="339" t="s">
        <v>153</v>
      </c>
      <c r="N253" s="339" t="s">
        <v>180</v>
      </c>
      <c r="O253" s="349">
        <v>1.6</v>
      </c>
      <c r="P253" s="347">
        <v>1.2</v>
      </c>
      <c r="Q253" s="339"/>
      <c r="R253" s="347"/>
      <c r="S253" s="339" t="s">
        <v>172</v>
      </c>
      <c r="T253" s="347">
        <v>0.7</v>
      </c>
      <c r="U253" s="339">
        <v>20</v>
      </c>
      <c r="V253" s="348">
        <v>68</v>
      </c>
      <c r="W253" s="339"/>
      <c r="X253" s="348">
        <v>68</v>
      </c>
      <c r="Y253" s="347"/>
      <c r="Z253" s="349">
        <f>V253/3</f>
        <v>22.666666666666668</v>
      </c>
      <c r="AA253" s="339"/>
      <c r="AB253" s="339"/>
      <c r="AC253" s="339"/>
      <c r="AD253" s="339" t="s">
        <v>167</v>
      </c>
      <c r="AE253" s="339"/>
      <c r="AF253" s="339"/>
      <c r="AG253" s="350"/>
      <c r="AH253" s="339"/>
      <c r="AI253" s="339"/>
      <c r="AJ253" s="339"/>
      <c r="AK253" s="351"/>
      <c r="AL253" s="351"/>
      <c r="AM253" s="351"/>
      <c r="AN253" s="351"/>
      <c r="AO253" s="351"/>
      <c r="AP253" s="351"/>
      <c r="AQ253" s="352"/>
      <c r="AR253" s="352"/>
      <c r="AS253" s="339" t="s">
        <v>447</v>
      </c>
      <c r="AT253" s="339"/>
      <c r="AU253" s="339"/>
    </row>
    <row r="254" spans="2:47" ht="34.9" hidden="1" customHeight="1" x14ac:dyDescent="0.25">
      <c r="B254" s="339">
        <v>253</v>
      </c>
      <c r="C254" s="340" t="s">
        <v>203</v>
      </c>
      <c r="D254" s="355" t="s">
        <v>2635</v>
      </c>
      <c r="E254" s="346"/>
      <c r="F254" s="355" t="s">
        <v>2263</v>
      </c>
      <c r="G254" s="356" t="s">
        <v>3809</v>
      </c>
      <c r="H254" s="339" t="s">
        <v>2625</v>
      </c>
      <c r="I254" s="395"/>
      <c r="J254" s="396"/>
      <c r="K254" s="339" t="s">
        <v>144</v>
      </c>
      <c r="L254" s="339" t="s">
        <v>3636</v>
      </c>
      <c r="M254" s="339" t="s">
        <v>154</v>
      </c>
      <c r="N254" s="339" t="s">
        <v>179</v>
      </c>
      <c r="O254" s="347">
        <v>1.2</v>
      </c>
      <c r="P254" s="347">
        <v>0.6</v>
      </c>
      <c r="Q254" s="339" t="s">
        <v>775</v>
      </c>
      <c r="R254" s="347">
        <v>1.2</v>
      </c>
      <c r="S254" s="339" t="s">
        <v>173</v>
      </c>
      <c r="T254" s="347">
        <v>1.2</v>
      </c>
      <c r="U254" s="339">
        <v>31</v>
      </c>
      <c r="V254" s="339">
        <v>36</v>
      </c>
      <c r="W254" s="339"/>
      <c r="X254" s="348"/>
      <c r="Y254" s="347"/>
      <c r="Z254" s="349"/>
      <c r="AA254" s="339"/>
      <c r="AB254" s="339"/>
      <c r="AC254" s="339"/>
      <c r="AD254" s="339" t="s">
        <v>167</v>
      </c>
      <c r="AE254" s="339"/>
      <c r="AF254" s="339"/>
      <c r="AG254" s="350"/>
      <c r="AH254" s="339"/>
      <c r="AI254" s="339"/>
      <c r="AJ254" s="339"/>
      <c r="AK254" s="351"/>
      <c r="AL254" s="351"/>
      <c r="AM254" s="351"/>
      <c r="AN254" s="351"/>
      <c r="AO254" s="351"/>
      <c r="AP254" s="351"/>
      <c r="AQ254" s="352"/>
      <c r="AR254" s="352"/>
      <c r="AS254" s="339" t="s">
        <v>447</v>
      </c>
      <c r="AT254" s="352"/>
      <c r="AU254" s="339"/>
    </row>
    <row r="255" spans="2:47" ht="34.9" hidden="1" customHeight="1" x14ac:dyDescent="0.25">
      <c r="B255" s="339">
        <v>254</v>
      </c>
      <c r="C255" s="340" t="s">
        <v>203</v>
      </c>
      <c r="D255" s="355" t="s">
        <v>2632</v>
      </c>
      <c r="E255" s="346"/>
      <c r="F255" s="355" t="s">
        <v>2737</v>
      </c>
      <c r="G255" s="356" t="s">
        <v>3809</v>
      </c>
      <c r="H255" s="339" t="s">
        <v>2625</v>
      </c>
      <c r="I255" s="395"/>
      <c r="J255" s="396"/>
      <c r="K255" s="339" t="s">
        <v>144</v>
      </c>
      <c r="L255" s="339" t="s">
        <v>3636</v>
      </c>
      <c r="M255" s="339" t="s">
        <v>154</v>
      </c>
      <c r="N255" s="339" t="s">
        <v>180</v>
      </c>
      <c r="O255" s="347">
        <v>1.4</v>
      </c>
      <c r="P255" s="347">
        <v>0.9</v>
      </c>
      <c r="Q255" s="339"/>
      <c r="R255" s="347"/>
      <c r="S255" s="339" t="s">
        <v>173</v>
      </c>
      <c r="T255" s="347">
        <v>1.3</v>
      </c>
      <c r="U255" s="339">
        <v>26.3</v>
      </c>
      <c r="V255" s="339">
        <v>36</v>
      </c>
      <c r="W255" s="339"/>
      <c r="X255" s="348"/>
      <c r="Y255" s="347"/>
      <c r="Z255" s="349"/>
      <c r="AA255" s="339"/>
      <c r="AB255" s="339"/>
      <c r="AC255" s="339"/>
      <c r="AD255" s="348" t="s">
        <v>167</v>
      </c>
      <c r="AE255" s="339"/>
      <c r="AF255" s="339"/>
      <c r="AG255" s="350"/>
      <c r="AH255" s="339"/>
      <c r="AI255" s="339"/>
      <c r="AJ255" s="339"/>
      <c r="AK255" s="351"/>
      <c r="AL255" s="351"/>
      <c r="AM255" s="351"/>
      <c r="AN255" s="351"/>
      <c r="AO255" s="351"/>
      <c r="AP255" s="351"/>
      <c r="AQ255" s="352"/>
      <c r="AR255" s="352"/>
      <c r="AS255" s="339" t="s">
        <v>447</v>
      </c>
      <c r="AT255" s="352"/>
      <c r="AU255" s="339"/>
    </row>
    <row r="256" spans="2:47" ht="34.9" hidden="1" customHeight="1" x14ac:dyDescent="0.25">
      <c r="B256" s="339">
        <v>255</v>
      </c>
      <c r="C256" s="340" t="s">
        <v>203</v>
      </c>
      <c r="D256" s="355" t="s">
        <v>2636</v>
      </c>
      <c r="E256" s="346"/>
      <c r="F256" s="355" t="s">
        <v>2143</v>
      </c>
      <c r="G256" s="356" t="s">
        <v>3809</v>
      </c>
      <c r="H256" s="339" t="s">
        <v>2625</v>
      </c>
      <c r="I256" s="395"/>
      <c r="J256" s="396"/>
      <c r="K256" s="339" t="s">
        <v>144</v>
      </c>
      <c r="L256" s="339" t="s">
        <v>3636</v>
      </c>
      <c r="M256" s="339" t="s">
        <v>157</v>
      </c>
      <c r="N256" s="339" t="s">
        <v>181</v>
      </c>
      <c r="O256" s="347">
        <v>2.1</v>
      </c>
      <c r="P256" s="347">
        <v>1.22</v>
      </c>
      <c r="Q256" s="339" t="s">
        <v>2127</v>
      </c>
      <c r="R256" s="347" t="s">
        <v>2736</v>
      </c>
      <c r="S256" s="339" t="s">
        <v>173</v>
      </c>
      <c r="T256" s="347">
        <v>1.4</v>
      </c>
      <c r="U256" s="339">
        <v>28</v>
      </c>
      <c r="V256" s="339">
        <v>80</v>
      </c>
      <c r="W256" s="348"/>
      <c r="X256" s="348"/>
      <c r="Y256" s="347"/>
      <c r="Z256" s="349"/>
      <c r="AA256" s="348"/>
      <c r="AB256" s="348"/>
      <c r="AC256" s="348"/>
      <c r="AD256" s="339" t="s">
        <v>167</v>
      </c>
      <c r="AE256" s="339"/>
      <c r="AF256" s="339"/>
      <c r="AG256" s="350"/>
      <c r="AH256" s="339"/>
      <c r="AI256" s="339"/>
      <c r="AJ256" s="339"/>
      <c r="AK256" s="351"/>
      <c r="AL256" s="351"/>
      <c r="AM256" s="351"/>
      <c r="AN256" s="351"/>
      <c r="AO256" s="351"/>
      <c r="AP256" s="351"/>
      <c r="AQ256" s="352"/>
      <c r="AR256" s="352"/>
      <c r="AS256" s="339" t="s">
        <v>447</v>
      </c>
      <c r="AT256" s="339"/>
      <c r="AU256" s="339"/>
    </row>
    <row r="257" spans="2:47" ht="34.9" hidden="1" customHeight="1" x14ac:dyDescent="0.25">
      <c r="B257" s="339">
        <v>256</v>
      </c>
      <c r="C257" s="340" t="s">
        <v>203</v>
      </c>
      <c r="D257" s="339"/>
      <c r="E257" s="339"/>
      <c r="F257" s="339" t="s">
        <v>521</v>
      </c>
      <c r="G257" s="356" t="s">
        <v>3809</v>
      </c>
      <c r="H257" s="339" t="s">
        <v>514</v>
      </c>
      <c r="I257" s="391"/>
      <c r="J257" s="391"/>
      <c r="K257" s="339" t="s">
        <v>144</v>
      </c>
      <c r="L257" s="339" t="s">
        <v>3636</v>
      </c>
      <c r="M257" s="339" t="s">
        <v>156</v>
      </c>
      <c r="N257" s="339" t="s">
        <v>178</v>
      </c>
      <c r="O257" s="347">
        <v>1</v>
      </c>
      <c r="P257" s="347">
        <v>0.8</v>
      </c>
      <c r="Q257" s="339"/>
      <c r="R257" s="347"/>
      <c r="S257" s="339" t="s">
        <v>173</v>
      </c>
      <c r="T257" s="347"/>
      <c r="U257" s="339"/>
      <c r="V257" s="339"/>
      <c r="W257" s="339"/>
      <c r="X257" s="348">
        <f t="shared" ref="X257:X262" si="11">V257+(W257*2)</f>
        <v>0</v>
      </c>
      <c r="Y257" s="347"/>
      <c r="Z257" s="349">
        <f t="shared" ref="Z257:Z262" si="12">V257/3</f>
        <v>0</v>
      </c>
      <c r="AA257" s="339" t="s">
        <v>451</v>
      </c>
      <c r="AB257" s="339"/>
      <c r="AC257" s="339"/>
      <c r="AD257" s="339"/>
      <c r="AE257" s="339"/>
      <c r="AF257" s="339"/>
      <c r="AG257" s="350"/>
      <c r="AH257" s="339"/>
      <c r="AI257" s="339"/>
      <c r="AJ257" s="339"/>
      <c r="AK257" s="350"/>
      <c r="AL257" s="350"/>
      <c r="AM257" s="350"/>
      <c r="AN257" s="350"/>
      <c r="AO257" s="350"/>
      <c r="AP257" s="350"/>
      <c r="AQ257" s="352">
        <f t="shared" ref="AQ257:AQ262" si="13">O257</f>
        <v>1</v>
      </c>
      <c r="AR257" s="352" t="e">
        <f>IF(#REF!="Ouvrage d'art","Sans objet","")</f>
        <v>#REF!</v>
      </c>
      <c r="AS257" s="339"/>
      <c r="AT257" s="339"/>
      <c r="AU257" s="339"/>
    </row>
    <row r="258" spans="2:47" ht="34.9" hidden="1" customHeight="1" x14ac:dyDescent="0.25">
      <c r="B258" s="339">
        <v>257</v>
      </c>
      <c r="C258" s="340" t="s">
        <v>203</v>
      </c>
      <c r="D258" s="339"/>
      <c r="E258" s="339"/>
      <c r="F258" s="339" t="s">
        <v>515</v>
      </c>
      <c r="G258" s="356" t="s">
        <v>3809</v>
      </c>
      <c r="H258" s="339" t="s">
        <v>514</v>
      </c>
      <c r="I258" s="391"/>
      <c r="J258" s="391"/>
      <c r="K258" s="339" t="s">
        <v>144</v>
      </c>
      <c r="L258" s="339" t="s">
        <v>3636</v>
      </c>
      <c r="M258" s="339" t="s">
        <v>152</v>
      </c>
      <c r="N258" s="339" t="s">
        <v>177</v>
      </c>
      <c r="O258" s="347">
        <v>0.8</v>
      </c>
      <c r="P258" s="347">
        <v>0.6</v>
      </c>
      <c r="Q258" s="339"/>
      <c r="R258" s="347" t="s">
        <v>451</v>
      </c>
      <c r="S258" s="339" t="s">
        <v>173</v>
      </c>
      <c r="T258" s="347"/>
      <c r="U258" s="339"/>
      <c r="V258" s="339"/>
      <c r="W258" s="339"/>
      <c r="X258" s="348">
        <f t="shared" si="11"/>
        <v>0</v>
      </c>
      <c r="Y258" s="347"/>
      <c r="Z258" s="349">
        <f t="shared" si="12"/>
        <v>0</v>
      </c>
      <c r="AA258" s="339" t="s">
        <v>451</v>
      </c>
      <c r="AB258" s="339"/>
      <c r="AC258" s="339"/>
      <c r="AD258" s="339"/>
      <c r="AE258" s="339"/>
      <c r="AF258" s="339"/>
      <c r="AG258" s="350"/>
      <c r="AH258" s="339"/>
      <c r="AI258" s="339"/>
      <c r="AJ258" s="339" t="s">
        <v>516</v>
      </c>
      <c r="AK258" s="350"/>
      <c r="AL258" s="350"/>
      <c r="AM258" s="350"/>
      <c r="AN258" s="350"/>
      <c r="AO258" s="350"/>
      <c r="AP258" s="350"/>
      <c r="AQ258" s="352">
        <f t="shared" si="13"/>
        <v>0.8</v>
      </c>
      <c r="AR258" s="352" t="e">
        <f>IF(#REF!="Ouvrage d'art","Sans objet","")</f>
        <v>#REF!</v>
      </c>
      <c r="AS258" s="339"/>
      <c r="AT258" s="339"/>
      <c r="AU258" s="339"/>
    </row>
    <row r="259" spans="2:47" ht="34.9" hidden="1" customHeight="1" x14ac:dyDescent="0.25">
      <c r="B259" s="339">
        <v>258</v>
      </c>
      <c r="C259" s="340" t="s">
        <v>203</v>
      </c>
      <c r="D259" s="339"/>
      <c r="E259" s="339"/>
      <c r="F259" s="339" t="s">
        <v>517</v>
      </c>
      <c r="G259" s="356" t="s">
        <v>3809</v>
      </c>
      <c r="H259" s="339" t="s">
        <v>514</v>
      </c>
      <c r="I259" s="391"/>
      <c r="J259" s="391"/>
      <c r="K259" s="339" t="s">
        <v>144</v>
      </c>
      <c r="L259" s="339" t="s">
        <v>3636</v>
      </c>
      <c r="M259" s="339" t="s">
        <v>151</v>
      </c>
      <c r="N259" s="339" t="s">
        <v>177</v>
      </c>
      <c r="O259" s="347">
        <v>0.8</v>
      </c>
      <c r="P259" s="347">
        <v>0.6</v>
      </c>
      <c r="Q259" s="339"/>
      <c r="R259" s="347" t="s">
        <v>451</v>
      </c>
      <c r="S259" s="339" t="s">
        <v>173</v>
      </c>
      <c r="T259" s="347"/>
      <c r="U259" s="339"/>
      <c r="V259" s="339"/>
      <c r="W259" s="339"/>
      <c r="X259" s="348">
        <f t="shared" si="11"/>
        <v>0</v>
      </c>
      <c r="Y259" s="347"/>
      <c r="Z259" s="349">
        <f t="shared" si="12"/>
        <v>0</v>
      </c>
      <c r="AA259" s="339" t="s">
        <v>451</v>
      </c>
      <c r="AB259" s="339"/>
      <c r="AC259" s="339"/>
      <c r="AD259" s="339"/>
      <c r="AE259" s="339"/>
      <c r="AF259" s="339"/>
      <c r="AG259" s="350"/>
      <c r="AH259" s="339"/>
      <c r="AI259" s="339"/>
      <c r="AJ259" s="339"/>
      <c r="AK259" s="350"/>
      <c r="AL259" s="350"/>
      <c r="AM259" s="350"/>
      <c r="AN259" s="350"/>
      <c r="AO259" s="350"/>
      <c r="AP259" s="350"/>
      <c r="AQ259" s="352">
        <f t="shared" si="13"/>
        <v>0.8</v>
      </c>
      <c r="AR259" s="352" t="e">
        <f>IF(#REF!="Ouvrage d'art","Sans objet","")</f>
        <v>#REF!</v>
      </c>
      <c r="AS259" s="339"/>
      <c r="AT259" s="339"/>
      <c r="AU259" s="339"/>
    </row>
    <row r="260" spans="2:47" ht="34.9" hidden="1" customHeight="1" x14ac:dyDescent="0.25">
      <c r="B260" s="339">
        <v>259</v>
      </c>
      <c r="C260" s="340" t="s">
        <v>203</v>
      </c>
      <c r="D260" s="339"/>
      <c r="E260" s="339"/>
      <c r="F260" s="339" t="s">
        <v>520</v>
      </c>
      <c r="G260" s="356" t="s">
        <v>3809</v>
      </c>
      <c r="H260" s="339" t="s">
        <v>514</v>
      </c>
      <c r="I260" s="391"/>
      <c r="J260" s="391"/>
      <c r="K260" s="339" t="s">
        <v>144</v>
      </c>
      <c r="L260" s="339" t="s">
        <v>3636</v>
      </c>
      <c r="M260" s="339" t="s">
        <v>154</v>
      </c>
      <c r="N260" s="339" t="s">
        <v>178</v>
      </c>
      <c r="O260" s="347">
        <v>1</v>
      </c>
      <c r="P260" s="347">
        <v>0.6</v>
      </c>
      <c r="Q260" s="339"/>
      <c r="R260" s="347"/>
      <c r="S260" s="339" t="s">
        <v>173</v>
      </c>
      <c r="T260" s="347"/>
      <c r="U260" s="339"/>
      <c r="V260" s="339"/>
      <c r="W260" s="339"/>
      <c r="X260" s="348">
        <f t="shared" si="11"/>
        <v>0</v>
      </c>
      <c r="Y260" s="347"/>
      <c r="Z260" s="349">
        <f t="shared" si="12"/>
        <v>0</v>
      </c>
      <c r="AA260" s="339" t="s">
        <v>451</v>
      </c>
      <c r="AB260" s="339"/>
      <c r="AC260" s="339">
        <v>2000</v>
      </c>
      <c r="AD260" s="339"/>
      <c r="AE260" s="339"/>
      <c r="AF260" s="339"/>
      <c r="AG260" s="350"/>
      <c r="AH260" s="339"/>
      <c r="AI260" s="339"/>
      <c r="AJ260" s="339"/>
      <c r="AK260" s="350"/>
      <c r="AL260" s="350"/>
      <c r="AM260" s="350"/>
      <c r="AN260" s="350"/>
      <c r="AO260" s="350"/>
      <c r="AP260" s="350"/>
      <c r="AQ260" s="352">
        <f t="shared" si="13"/>
        <v>1</v>
      </c>
      <c r="AR260" s="352" t="e">
        <f>IF(#REF!="Ouvrage d'art","Sans objet","")</f>
        <v>#REF!</v>
      </c>
      <c r="AS260" s="339"/>
      <c r="AT260" s="339"/>
      <c r="AU260" s="339"/>
    </row>
    <row r="261" spans="2:47" ht="34.9" hidden="1" customHeight="1" x14ac:dyDescent="0.25">
      <c r="B261" s="339">
        <v>260</v>
      </c>
      <c r="C261" s="340" t="s">
        <v>203</v>
      </c>
      <c r="D261" s="400"/>
      <c r="E261" s="339"/>
      <c r="F261" s="339" t="s">
        <v>518</v>
      </c>
      <c r="G261" s="356" t="s">
        <v>3809</v>
      </c>
      <c r="H261" s="339" t="s">
        <v>514</v>
      </c>
      <c r="I261" s="391"/>
      <c r="J261" s="391"/>
      <c r="K261" s="339" t="s">
        <v>144</v>
      </c>
      <c r="L261" s="339" t="s">
        <v>3636</v>
      </c>
      <c r="M261" s="339" t="s">
        <v>152</v>
      </c>
      <c r="N261" s="339" t="s">
        <v>176</v>
      </c>
      <c r="O261" s="347">
        <v>0.6</v>
      </c>
      <c r="P261" s="347">
        <v>0.4</v>
      </c>
      <c r="Q261" s="339"/>
      <c r="R261" s="347" t="s">
        <v>451</v>
      </c>
      <c r="S261" s="339" t="s">
        <v>173</v>
      </c>
      <c r="T261" s="347"/>
      <c r="U261" s="339"/>
      <c r="V261" s="339"/>
      <c r="W261" s="339"/>
      <c r="X261" s="348">
        <f t="shared" si="11"/>
        <v>0</v>
      </c>
      <c r="Y261" s="347"/>
      <c r="Z261" s="349">
        <f t="shared" si="12"/>
        <v>0</v>
      </c>
      <c r="AA261" s="339" t="s">
        <v>451</v>
      </c>
      <c r="AB261" s="339"/>
      <c r="AC261" s="339"/>
      <c r="AD261" s="339"/>
      <c r="AE261" s="339"/>
      <c r="AF261" s="339"/>
      <c r="AG261" s="350"/>
      <c r="AH261" s="339"/>
      <c r="AI261" s="339"/>
      <c r="AJ261" s="339"/>
      <c r="AK261" s="350"/>
      <c r="AL261" s="350"/>
      <c r="AM261" s="350"/>
      <c r="AN261" s="350"/>
      <c r="AO261" s="350"/>
      <c r="AP261" s="350"/>
      <c r="AQ261" s="352">
        <f t="shared" si="13"/>
        <v>0.6</v>
      </c>
      <c r="AR261" s="352" t="e">
        <f>IF(#REF!="Ouvrage d'art","Sans objet","")</f>
        <v>#REF!</v>
      </c>
      <c r="AS261" s="339"/>
      <c r="AT261" s="339"/>
      <c r="AU261" s="339"/>
    </row>
    <row r="262" spans="2:47" ht="34.9" hidden="1" customHeight="1" x14ac:dyDescent="0.25">
      <c r="B262" s="339">
        <v>261</v>
      </c>
      <c r="C262" s="340" t="s">
        <v>203</v>
      </c>
      <c r="D262" s="400"/>
      <c r="E262" s="339"/>
      <c r="F262" s="339" t="s">
        <v>519</v>
      </c>
      <c r="G262" s="356" t="s">
        <v>3809</v>
      </c>
      <c r="H262" s="339" t="s">
        <v>514</v>
      </c>
      <c r="I262" s="391"/>
      <c r="J262" s="391"/>
      <c r="K262" s="339" t="s">
        <v>144</v>
      </c>
      <c r="L262" s="339" t="s">
        <v>3636</v>
      </c>
      <c r="M262" s="339" t="s">
        <v>151</v>
      </c>
      <c r="N262" s="339" t="s">
        <v>176</v>
      </c>
      <c r="O262" s="347">
        <v>0.6</v>
      </c>
      <c r="P262" s="347">
        <v>0.4</v>
      </c>
      <c r="Q262" s="339"/>
      <c r="R262" s="347" t="s">
        <v>451</v>
      </c>
      <c r="S262" s="339" t="s">
        <v>173</v>
      </c>
      <c r="T262" s="347"/>
      <c r="U262" s="339"/>
      <c r="V262" s="339"/>
      <c r="W262" s="339"/>
      <c r="X262" s="348">
        <f t="shared" si="11"/>
        <v>0</v>
      </c>
      <c r="Y262" s="347"/>
      <c r="Z262" s="349">
        <f t="shared" si="12"/>
        <v>0</v>
      </c>
      <c r="AA262" s="339" t="s">
        <v>451</v>
      </c>
      <c r="AB262" s="339"/>
      <c r="AC262" s="339"/>
      <c r="AD262" s="339"/>
      <c r="AE262" s="339"/>
      <c r="AF262" s="339"/>
      <c r="AG262" s="350"/>
      <c r="AH262" s="339"/>
      <c r="AI262" s="339"/>
      <c r="AJ262" s="339"/>
      <c r="AK262" s="350"/>
      <c r="AL262" s="350"/>
      <c r="AM262" s="350"/>
      <c r="AN262" s="350"/>
      <c r="AO262" s="350"/>
      <c r="AP262" s="350"/>
      <c r="AQ262" s="352">
        <f t="shared" si="13"/>
        <v>0.6</v>
      </c>
      <c r="AR262" s="352" t="e">
        <f>IF(#REF!="Ouvrage d'art","Sans objet","")</f>
        <v>#REF!</v>
      </c>
      <c r="AS262" s="339"/>
      <c r="AT262" s="339"/>
      <c r="AU262" s="339"/>
    </row>
    <row r="263" spans="2:47" ht="34.9" hidden="1" customHeight="1" x14ac:dyDescent="0.25">
      <c r="B263" s="339">
        <v>262</v>
      </c>
      <c r="C263" s="340" t="s">
        <v>203</v>
      </c>
      <c r="D263" s="355" t="s">
        <v>2808</v>
      </c>
      <c r="E263" s="346"/>
      <c r="F263" s="355" t="s">
        <v>2809</v>
      </c>
      <c r="G263" s="356" t="s">
        <v>3809</v>
      </c>
      <c r="H263" s="339" t="s">
        <v>2807</v>
      </c>
      <c r="I263" s="395"/>
      <c r="J263" s="396"/>
      <c r="K263" s="339" t="s">
        <v>144</v>
      </c>
      <c r="L263" s="339" t="s">
        <v>3636</v>
      </c>
      <c r="M263" s="339" t="s">
        <v>154</v>
      </c>
      <c r="N263" s="339" t="s">
        <v>177</v>
      </c>
      <c r="O263" s="347">
        <v>0.8</v>
      </c>
      <c r="P263" s="347">
        <v>0.5</v>
      </c>
      <c r="Q263" s="339"/>
      <c r="R263" s="347"/>
      <c r="S263" s="339" t="s">
        <v>173</v>
      </c>
      <c r="T263" s="347"/>
      <c r="U263" s="348"/>
      <c r="V263" s="348"/>
      <c r="W263" s="348"/>
      <c r="X263" s="348"/>
      <c r="Y263" s="347"/>
      <c r="Z263" s="349"/>
      <c r="AA263" s="348"/>
      <c r="AB263" s="348"/>
      <c r="AC263" s="348"/>
      <c r="AD263" s="339"/>
      <c r="AE263" s="339"/>
      <c r="AF263" s="339"/>
      <c r="AG263" s="350"/>
      <c r="AH263" s="339"/>
      <c r="AI263" s="339"/>
      <c r="AJ263" s="339"/>
      <c r="AK263" s="351"/>
      <c r="AL263" s="351"/>
      <c r="AM263" s="351"/>
      <c r="AN263" s="351"/>
      <c r="AO263" s="351"/>
      <c r="AP263" s="351"/>
      <c r="AQ263" s="352"/>
      <c r="AR263" s="352"/>
      <c r="AS263" s="339"/>
      <c r="AT263" s="339"/>
      <c r="AU263" s="339"/>
    </row>
    <row r="264" spans="2:47" ht="34.9" hidden="1" customHeight="1" x14ac:dyDescent="0.25">
      <c r="B264" s="339">
        <v>263</v>
      </c>
      <c r="C264" s="340" t="s">
        <v>203</v>
      </c>
      <c r="D264" s="355" t="s">
        <v>2826</v>
      </c>
      <c r="E264" s="346"/>
      <c r="F264" s="353" t="s">
        <v>2827</v>
      </c>
      <c r="G264" s="356" t="s">
        <v>3809</v>
      </c>
      <c r="H264" s="339" t="s">
        <v>2807</v>
      </c>
      <c r="I264" s="395"/>
      <c r="J264" s="396"/>
      <c r="K264" s="339" t="s">
        <v>144</v>
      </c>
      <c r="L264" s="339" t="s">
        <v>3636</v>
      </c>
      <c r="M264" s="339" t="s">
        <v>154</v>
      </c>
      <c r="N264" s="339" t="s">
        <v>177</v>
      </c>
      <c r="O264" s="347">
        <v>0.7</v>
      </c>
      <c r="P264" s="347">
        <v>0.6</v>
      </c>
      <c r="Q264" s="339"/>
      <c r="R264" s="347"/>
      <c r="S264" s="339" t="s">
        <v>173</v>
      </c>
      <c r="T264" s="347"/>
      <c r="U264" s="348"/>
      <c r="V264" s="348"/>
      <c r="W264" s="348"/>
      <c r="X264" s="348"/>
      <c r="Y264" s="347"/>
      <c r="Z264" s="349"/>
      <c r="AA264" s="348"/>
      <c r="AB264" s="348"/>
      <c r="AC264" s="348"/>
      <c r="AD264" s="339"/>
      <c r="AE264" s="339"/>
      <c r="AF264" s="339"/>
      <c r="AG264" s="350"/>
      <c r="AH264" s="339"/>
      <c r="AI264" s="339"/>
      <c r="AJ264" s="339"/>
      <c r="AK264" s="351"/>
      <c r="AL264" s="351"/>
      <c r="AM264" s="351"/>
      <c r="AN264" s="351"/>
      <c r="AO264" s="351"/>
      <c r="AP264" s="351"/>
      <c r="AQ264" s="352"/>
      <c r="AR264" s="352"/>
      <c r="AS264" s="339"/>
      <c r="AT264" s="339"/>
      <c r="AU264" s="339"/>
    </row>
    <row r="265" spans="2:47" ht="34.9" hidden="1" customHeight="1" x14ac:dyDescent="0.25">
      <c r="B265" s="339">
        <v>264</v>
      </c>
      <c r="C265" s="340" t="s">
        <v>203</v>
      </c>
      <c r="D265" s="355" t="s">
        <v>2826</v>
      </c>
      <c r="E265" s="346"/>
      <c r="F265" s="353" t="s">
        <v>2827</v>
      </c>
      <c r="G265" s="356" t="s">
        <v>3809</v>
      </c>
      <c r="H265" s="339" t="s">
        <v>2807</v>
      </c>
      <c r="I265" s="395"/>
      <c r="J265" s="396"/>
      <c r="K265" s="339" t="s">
        <v>144</v>
      </c>
      <c r="L265" s="339" t="s">
        <v>3636</v>
      </c>
      <c r="M265" s="339" t="s">
        <v>154</v>
      </c>
      <c r="N265" s="339" t="s">
        <v>178</v>
      </c>
      <c r="O265" s="347">
        <v>1</v>
      </c>
      <c r="P265" s="347">
        <v>0.7</v>
      </c>
      <c r="Q265" s="339"/>
      <c r="R265" s="347"/>
      <c r="S265" s="339" t="s">
        <v>173</v>
      </c>
      <c r="T265" s="347"/>
      <c r="U265" s="348"/>
      <c r="V265" s="348"/>
      <c r="W265" s="348"/>
      <c r="X265" s="348"/>
      <c r="Y265" s="347"/>
      <c r="Z265" s="349"/>
      <c r="AA265" s="348"/>
      <c r="AB265" s="348"/>
      <c r="AC265" s="348"/>
      <c r="AD265" s="339"/>
      <c r="AE265" s="339"/>
      <c r="AF265" s="339"/>
      <c r="AG265" s="350"/>
      <c r="AH265" s="339"/>
      <c r="AI265" s="339"/>
      <c r="AJ265" s="339"/>
      <c r="AK265" s="351"/>
      <c r="AL265" s="351"/>
      <c r="AM265" s="351"/>
      <c r="AN265" s="351"/>
      <c r="AO265" s="351"/>
      <c r="AP265" s="351"/>
      <c r="AQ265" s="352"/>
      <c r="AR265" s="352"/>
      <c r="AS265" s="339"/>
      <c r="AT265" s="401"/>
      <c r="AU265" s="339"/>
    </row>
    <row r="266" spans="2:47" ht="34.9" hidden="1" customHeight="1" x14ac:dyDescent="0.25">
      <c r="B266" s="339">
        <v>265</v>
      </c>
      <c r="C266" s="340" t="s">
        <v>203</v>
      </c>
      <c r="D266" s="355" t="s">
        <v>2810</v>
      </c>
      <c r="E266" s="346"/>
      <c r="F266" s="355" t="s">
        <v>2811</v>
      </c>
      <c r="G266" s="356" t="s">
        <v>3809</v>
      </c>
      <c r="H266" s="339" t="s">
        <v>2807</v>
      </c>
      <c r="I266" s="395"/>
      <c r="J266" s="396"/>
      <c r="K266" s="339" t="s">
        <v>144</v>
      </c>
      <c r="L266" s="339" t="s">
        <v>3636</v>
      </c>
      <c r="M266" s="339" t="s">
        <v>154</v>
      </c>
      <c r="N266" s="339" t="s">
        <v>177</v>
      </c>
      <c r="O266" s="347">
        <v>0.7</v>
      </c>
      <c r="P266" s="347">
        <v>0.4</v>
      </c>
      <c r="Q266" s="339"/>
      <c r="R266" s="347"/>
      <c r="S266" s="339" t="s">
        <v>173</v>
      </c>
      <c r="T266" s="347"/>
      <c r="U266" s="348"/>
      <c r="V266" s="348"/>
      <c r="W266" s="348"/>
      <c r="X266" s="348"/>
      <c r="Y266" s="347"/>
      <c r="Z266" s="349"/>
      <c r="AA266" s="348"/>
      <c r="AB266" s="348"/>
      <c r="AC266" s="348"/>
      <c r="AD266" s="339"/>
      <c r="AE266" s="339"/>
      <c r="AF266" s="339"/>
      <c r="AG266" s="350"/>
      <c r="AH266" s="339"/>
      <c r="AI266" s="339"/>
      <c r="AJ266" s="339"/>
      <c r="AK266" s="351"/>
      <c r="AL266" s="351"/>
      <c r="AM266" s="351"/>
      <c r="AN266" s="351"/>
      <c r="AO266" s="351"/>
      <c r="AP266" s="351"/>
      <c r="AQ266" s="352"/>
      <c r="AR266" s="352"/>
      <c r="AS266" s="339"/>
      <c r="AT266" s="339"/>
      <c r="AU266" s="339"/>
    </row>
    <row r="267" spans="2:47" ht="34.9" hidden="1" customHeight="1" x14ac:dyDescent="0.25">
      <c r="B267" s="339">
        <v>266</v>
      </c>
      <c r="C267" s="361" t="s">
        <v>203</v>
      </c>
      <c r="D267" s="348" t="s">
        <v>412</v>
      </c>
      <c r="E267" s="348"/>
      <c r="F267" s="367" t="s">
        <v>1072</v>
      </c>
      <c r="G267" s="356" t="s">
        <v>3809</v>
      </c>
      <c r="H267" s="346" t="s">
        <v>1645</v>
      </c>
      <c r="I267" s="399"/>
      <c r="J267" s="399"/>
      <c r="K267" s="348" t="s">
        <v>144</v>
      </c>
      <c r="L267" s="348" t="s">
        <v>3636</v>
      </c>
      <c r="M267" s="348" t="s">
        <v>154</v>
      </c>
      <c r="N267" s="348" t="s">
        <v>179</v>
      </c>
      <c r="O267" s="349"/>
      <c r="P267" s="349">
        <v>0.65</v>
      </c>
      <c r="Q267" s="339"/>
      <c r="R267" s="349"/>
      <c r="S267" s="348" t="s">
        <v>173</v>
      </c>
      <c r="T267" s="349"/>
      <c r="U267" s="348"/>
      <c r="V267" s="348">
        <v>36</v>
      </c>
      <c r="W267" s="348"/>
      <c r="X267" s="348"/>
      <c r="Y267" s="349"/>
      <c r="Z267" s="349">
        <f>V267/3</f>
        <v>12</v>
      </c>
      <c r="AA267" s="348" t="s">
        <v>451</v>
      </c>
      <c r="AB267" s="348"/>
      <c r="AC267" s="348">
        <v>1333</v>
      </c>
      <c r="AD267" s="348" t="s">
        <v>167</v>
      </c>
      <c r="AE267" s="348" t="s">
        <v>173</v>
      </c>
      <c r="AF267" s="348"/>
      <c r="AG267" s="364">
        <v>3</v>
      </c>
      <c r="AH267" s="348" t="s">
        <v>380</v>
      </c>
      <c r="AI267" s="348" t="s">
        <v>384</v>
      </c>
      <c r="AJ267" s="348" t="s">
        <v>380</v>
      </c>
      <c r="AK267" s="365"/>
      <c r="AL267" s="365"/>
      <c r="AM267" s="365"/>
      <c r="AN267" s="365">
        <v>1040</v>
      </c>
      <c r="AO267" s="365">
        <v>1050</v>
      </c>
      <c r="AP267" s="365">
        <v>500</v>
      </c>
      <c r="AQ267" s="366">
        <f>O267</f>
        <v>0</v>
      </c>
      <c r="AR267" s="366" t="e">
        <f>IF(#REF!="Ouvrage d'art","Sans objet","")</f>
        <v>#REF!</v>
      </c>
      <c r="AS267" s="366"/>
      <c r="AT267" s="339"/>
      <c r="AU267" s="348"/>
    </row>
    <row r="268" spans="2:47" ht="34.9" hidden="1" customHeight="1" x14ac:dyDescent="0.25">
      <c r="B268" s="339">
        <v>267</v>
      </c>
      <c r="C268" s="361" t="s">
        <v>203</v>
      </c>
      <c r="D268" s="355" t="s">
        <v>1070</v>
      </c>
      <c r="E268" s="348"/>
      <c r="F268" s="367" t="s">
        <v>1071</v>
      </c>
      <c r="G268" s="356" t="s">
        <v>3809</v>
      </c>
      <c r="H268" s="346" t="s">
        <v>1645</v>
      </c>
      <c r="I268" s="399"/>
      <c r="J268" s="399"/>
      <c r="K268" s="348" t="s">
        <v>144</v>
      </c>
      <c r="L268" s="348" t="s">
        <v>3636</v>
      </c>
      <c r="M268" s="348" t="s">
        <v>154</v>
      </c>
      <c r="N268" s="348" t="s">
        <v>179</v>
      </c>
      <c r="O268" s="349"/>
      <c r="P268" s="349">
        <v>0.65</v>
      </c>
      <c r="Q268" s="339"/>
      <c r="R268" s="349"/>
      <c r="S268" s="348" t="s">
        <v>173</v>
      </c>
      <c r="T268" s="349"/>
      <c r="U268" s="348"/>
      <c r="V268" s="348">
        <v>36</v>
      </c>
      <c r="W268" s="348"/>
      <c r="X268" s="348"/>
      <c r="Y268" s="349"/>
      <c r="Z268" s="349">
        <f>V268/3</f>
        <v>12</v>
      </c>
      <c r="AA268" s="348" t="s">
        <v>451</v>
      </c>
      <c r="AB268" s="348"/>
      <c r="AC268" s="348">
        <v>1333</v>
      </c>
      <c r="AD268" s="348" t="s">
        <v>167</v>
      </c>
      <c r="AE268" s="348" t="s">
        <v>172</v>
      </c>
      <c r="AF268" s="348"/>
      <c r="AG268" s="364">
        <v>3</v>
      </c>
      <c r="AH268" s="348" t="s">
        <v>380</v>
      </c>
      <c r="AI268" s="348" t="s">
        <v>384</v>
      </c>
      <c r="AJ268" s="348" t="s">
        <v>380</v>
      </c>
      <c r="AK268" s="365"/>
      <c r="AL268" s="365"/>
      <c r="AM268" s="365"/>
      <c r="AN268" s="365">
        <v>1040</v>
      </c>
      <c r="AO268" s="365">
        <v>1050</v>
      </c>
      <c r="AP268" s="365">
        <v>500</v>
      </c>
      <c r="AQ268" s="366">
        <f>O268</f>
        <v>0</v>
      </c>
      <c r="AR268" s="366" t="e">
        <f>IF(#REF!="Ouvrage d'art","Sans objet","")</f>
        <v>#REF!</v>
      </c>
      <c r="AS268" s="366"/>
      <c r="AT268" s="339"/>
      <c r="AU268" s="348"/>
    </row>
    <row r="269" spans="2:47" ht="34.9" hidden="1" customHeight="1" x14ac:dyDescent="0.25">
      <c r="B269" s="339">
        <v>268</v>
      </c>
      <c r="C269" s="340" t="s">
        <v>203</v>
      </c>
      <c r="D269" s="355" t="s">
        <v>2697</v>
      </c>
      <c r="E269" s="355" t="s">
        <v>2680</v>
      </c>
      <c r="F269" s="355" t="s">
        <v>2985</v>
      </c>
      <c r="G269" s="356" t="s">
        <v>3809</v>
      </c>
      <c r="H269" s="355" t="s">
        <v>1645</v>
      </c>
      <c r="I269" s="395"/>
      <c r="J269" s="396"/>
      <c r="K269" s="339" t="s">
        <v>144</v>
      </c>
      <c r="L269" s="348" t="s">
        <v>3636</v>
      </c>
      <c r="M269" s="348" t="s">
        <v>154</v>
      </c>
      <c r="N269" s="339" t="s">
        <v>179</v>
      </c>
      <c r="O269" s="349">
        <v>1.2</v>
      </c>
      <c r="P269" s="349">
        <v>0.6</v>
      </c>
      <c r="Q269" s="339" t="s">
        <v>775</v>
      </c>
      <c r="R269" s="349">
        <v>1.2</v>
      </c>
      <c r="S269" s="367" t="s">
        <v>173</v>
      </c>
      <c r="T269" s="347">
        <v>1.2</v>
      </c>
      <c r="U269" s="339">
        <v>31</v>
      </c>
      <c r="V269" s="339">
        <v>36</v>
      </c>
      <c r="W269" s="339"/>
      <c r="X269" s="348"/>
      <c r="Y269" s="347"/>
      <c r="Z269" s="349"/>
      <c r="AA269" s="339"/>
      <c r="AB269" s="339"/>
      <c r="AC269" s="339"/>
      <c r="AD269" s="339" t="s">
        <v>167</v>
      </c>
      <c r="AE269" s="339"/>
      <c r="AF269" s="339"/>
      <c r="AG269" s="350"/>
      <c r="AH269" s="339"/>
      <c r="AI269" s="339"/>
      <c r="AJ269" s="339"/>
      <c r="AK269" s="351"/>
      <c r="AL269" s="351"/>
      <c r="AM269" s="351"/>
      <c r="AN269" s="351"/>
      <c r="AO269" s="351"/>
      <c r="AP269" s="351"/>
      <c r="AQ269" s="352"/>
      <c r="AR269" s="352"/>
      <c r="AS269" s="339" t="s">
        <v>447</v>
      </c>
      <c r="AT269" s="352"/>
      <c r="AU269" s="339"/>
    </row>
    <row r="270" spans="2:47" ht="34.9" hidden="1" customHeight="1" x14ac:dyDescent="0.25">
      <c r="B270" s="339">
        <v>269</v>
      </c>
      <c r="C270" s="361" t="s">
        <v>203</v>
      </c>
      <c r="D270" s="355" t="s">
        <v>1075</v>
      </c>
      <c r="E270" s="348"/>
      <c r="F270" s="355" t="s">
        <v>1076</v>
      </c>
      <c r="G270" s="356" t="s">
        <v>3809</v>
      </c>
      <c r="H270" s="355" t="s">
        <v>1645</v>
      </c>
      <c r="I270" s="399"/>
      <c r="J270" s="399"/>
      <c r="K270" s="348" t="s">
        <v>144</v>
      </c>
      <c r="L270" s="348" t="s">
        <v>3636</v>
      </c>
      <c r="M270" s="348" t="s">
        <v>157</v>
      </c>
      <c r="N270" s="367" t="s">
        <v>182</v>
      </c>
      <c r="O270" s="349">
        <v>2.1</v>
      </c>
      <c r="P270" s="349">
        <v>1.31</v>
      </c>
      <c r="Q270" s="339"/>
      <c r="R270" s="349"/>
      <c r="S270" s="367" t="s">
        <v>173</v>
      </c>
      <c r="T270" s="349">
        <v>1.4</v>
      </c>
      <c r="U270" s="348">
        <v>28</v>
      </c>
      <c r="V270" s="348">
        <v>80</v>
      </c>
      <c r="W270" s="348"/>
      <c r="X270" s="348"/>
      <c r="Y270" s="349"/>
      <c r="Z270" s="349">
        <f>V270/3</f>
        <v>26.666666666666668</v>
      </c>
      <c r="AA270" s="348" t="s">
        <v>451</v>
      </c>
      <c r="AB270" s="348"/>
      <c r="AC270" s="348">
        <v>1333</v>
      </c>
      <c r="AD270" s="348" t="s">
        <v>167</v>
      </c>
      <c r="AE270" s="348" t="s">
        <v>172</v>
      </c>
      <c r="AF270" s="348"/>
      <c r="AG270" s="364">
        <v>3</v>
      </c>
      <c r="AH270" s="348" t="s">
        <v>380</v>
      </c>
      <c r="AI270" s="348" t="s">
        <v>384</v>
      </c>
      <c r="AJ270" s="348" t="s">
        <v>380</v>
      </c>
      <c r="AK270" s="364"/>
      <c r="AL270" s="364"/>
      <c r="AM270" s="364"/>
      <c r="AN270" s="364">
        <v>1150</v>
      </c>
      <c r="AO270" s="365">
        <v>1150</v>
      </c>
      <c r="AP270" s="364">
        <v>600</v>
      </c>
      <c r="AQ270" s="366">
        <f>O270</f>
        <v>2.1</v>
      </c>
      <c r="AR270" s="366" t="e">
        <f>IF(#REF!="Ouvrage d'art","Sans objet","")</f>
        <v>#REF!</v>
      </c>
      <c r="AS270" s="348"/>
      <c r="AT270" s="339"/>
      <c r="AU270" s="348"/>
    </row>
    <row r="271" spans="2:47" ht="34.9" hidden="1" customHeight="1" x14ac:dyDescent="0.25">
      <c r="B271" s="339">
        <v>270</v>
      </c>
      <c r="C271" s="361" t="s">
        <v>203</v>
      </c>
      <c r="D271" s="355" t="s">
        <v>1075</v>
      </c>
      <c r="E271" s="348"/>
      <c r="F271" s="355" t="s">
        <v>1077</v>
      </c>
      <c r="G271" s="356" t="s">
        <v>3809</v>
      </c>
      <c r="H271" s="355" t="s">
        <v>1645</v>
      </c>
      <c r="I271" s="399"/>
      <c r="J271" s="399"/>
      <c r="K271" s="348" t="s">
        <v>144</v>
      </c>
      <c r="L271" s="348" t="s">
        <v>3636</v>
      </c>
      <c r="M271" s="348" t="s">
        <v>157</v>
      </c>
      <c r="N271" s="367" t="s">
        <v>182</v>
      </c>
      <c r="O271" s="349">
        <v>2.1</v>
      </c>
      <c r="P271" s="349">
        <v>1.31</v>
      </c>
      <c r="Q271" s="339"/>
      <c r="R271" s="349"/>
      <c r="S271" s="367" t="s">
        <v>173</v>
      </c>
      <c r="T271" s="349">
        <v>1.4</v>
      </c>
      <c r="U271" s="348">
        <v>28</v>
      </c>
      <c r="V271" s="348">
        <v>80</v>
      </c>
      <c r="W271" s="348"/>
      <c r="X271" s="348"/>
      <c r="Y271" s="349"/>
      <c r="Z271" s="349">
        <f>V271/3</f>
        <v>26.666666666666668</v>
      </c>
      <c r="AA271" s="348" t="s">
        <v>451</v>
      </c>
      <c r="AB271" s="348"/>
      <c r="AC271" s="348">
        <v>1333</v>
      </c>
      <c r="AD271" s="348" t="s">
        <v>167</v>
      </c>
      <c r="AE271" s="348" t="s">
        <v>173</v>
      </c>
      <c r="AF271" s="348"/>
      <c r="AG271" s="364">
        <v>3</v>
      </c>
      <c r="AH271" s="348" t="s">
        <v>380</v>
      </c>
      <c r="AI271" s="348" t="s">
        <v>384</v>
      </c>
      <c r="AJ271" s="348" t="s">
        <v>380</v>
      </c>
      <c r="AK271" s="364"/>
      <c r="AL271" s="364"/>
      <c r="AM271" s="364"/>
      <c r="AN271" s="364">
        <v>1150</v>
      </c>
      <c r="AO271" s="365">
        <v>1150</v>
      </c>
      <c r="AP271" s="364">
        <v>600</v>
      </c>
      <c r="AQ271" s="366">
        <f>O271</f>
        <v>2.1</v>
      </c>
      <c r="AR271" s="366" t="e">
        <f>IF(#REF!="Ouvrage d'art","Sans objet","")</f>
        <v>#REF!</v>
      </c>
      <c r="AS271" s="348"/>
      <c r="AT271" s="339"/>
      <c r="AU271" s="348"/>
    </row>
    <row r="272" spans="2:47" ht="34.9" hidden="1" customHeight="1" x14ac:dyDescent="0.25">
      <c r="B272" s="339">
        <v>271</v>
      </c>
      <c r="C272" s="361" t="s">
        <v>203</v>
      </c>
      <c r="D272" s="355" t="s">
        <v>2707</v>
      </c>
      <c r="E272" s="348"/>
      <c r="F272" s="355" t="s">
        <v>2989</v>
      </c>
      <c r="G272" s="356" t="s">
        <v>3809</v>
      </c>
      <c r="H272" s="355" t="s">
        <v>1645</v>
      </c>
      <c r="I272" s="399"/>
      <c r="J272" s="399"/>
      <c r="K272" s="339" t="s">
        <v>144</v>
      </c>
      <c r="L272" s="348" t="s">
        <v>3636</v>
      </c>
      <c r="M272" s="348" t="s">
        <v>154</v>
      </c>
      <c r="N272" s="339" t="s">
        <v>179</v>
      </c>
      <c r="O272" s="349">
        <v>1.3</v>
      </c>
      <c r="P272" s="349">
        <v>0.9</v>
      </c>
      <c r="Q272" s="339" t="s">
        <v>774</v>
      </c>
      <c r="R272" s="349">
        <v>1.4</v>
      </c>
      <c r="S272" s="339" t="s">
        <v>172</v>
      </c>
      <c r="T272" s="349">
        <v>1</v>
      </c>
      <c r="U272" s="348">
        <v>29</v>
      </c>
      <c r="V272" s="348">
        <v>60</v>
      </c>
      <c r="W272" s="348"/>
      <c r="X272" s="348"/>
      <c r="Y272" s="349"/>
      <c r="Z272" s="349">
        <f>V272/3</f>
        <v>20</v>
      </c>
      <c r="AA272" s="348"/>
      <c r="AB272" s="348"/>
      <c r="AC272" s="348"/>
      <c r="AD272" s="348" t="s">
        <v>167</v>
      </c>
      <c r="AE272" s="348"/>
      <c r="AF272" s="348"/>
      <c r="AG272" s="364"/>
      <c r="AH272" s="348"/>
      <c r="AI272" s="348"/>
      <c r="AJ272" s="348"/>
      <c r="AK272" s="364"/>
      <c r="AL272" s="364"/>
      <c r="AM272" s="364"/>
      <c r="AN272" s="364"/>
      <c r="AO272" s="365"/>
      <c r="AP272" s="364"/>
      <c r="AQ272" s="366"/>
      <c r="AR272" s="366"/>
      <c r="AS272" s="348"/>
      <c r="AT272" s="339"/>
      <c r="AU272" s="348"/>
    </row>
    <row r="273" spans="2:47" ht="34.9" hidden="1" customHeight="1" x14ac:dyDescent="0.25">
      <c r="B273" s="339">
        <v>272</v>
      </c>
      <c r="C273" s="361" t="s">
        <v>203</v>
      </c>
      <c r="D273" s="355" t="s">
        <v>2707</v>
      </c>
      <c r="E273" s="348"/>
      <c r="F273" s="355" t="s">
        <v>2990</v>
      </c>
      <c r="G273" s="356" t="s">
        <v>3809</v>
      </c>
      <c r="H273" s="355" t="s">
        <v>1645</v>
      </c>
      <c r="I273" s="399"/>
      <c r="J273" s="399"/>
      <c r="K273" s="339" t="s">
        <v>144</v>
      </c>
      <c r="L273" s="348" t="s">
        <v>3636</v>
      </c>
      <c r="M273" s="348" t="s">
        <v>154</v>
      </c>
      <c r="N273" s="339" t="s">
        <v>179</v>
      </c>
      <c r="O273" s="349">
        <v>1.3</v>
      </c>
      <c r="P273" s="349">
        <v>0.9</v>
      </c>
      <c r="Q273" s="339" t="s">
        <v>774</v>
      </c>
      <c r="R273" s="349">
        <v>1.4</v>
      </c>
      <c r="S273" s="339" t="s">
        <v>172</v>
      </c>
      <c r="T273" s="349">
        <v>1</v>
      </c>
      <c r="U273" s="348">
        <v>29</v>
      </c>
      <c r="V273" s="348">
        <v>60</v>
      </c>
      <c r="W273" s="348"/>
      <c r="X273" s="348"/>
      <c r="Y273" s="349"/>
      <c r="Z273" s="349"/>
      <c r="AA273" s="348"/>
      <c r="AB273" s="348"/>
      <c r="AC273" s="348"/>
      <c r="AD273" s="348" t="s">
        <v>167</v>
      </c>
      <c r="AE273" s="348"/>
      <c r="AF273" s="348"/>
      <c r="AG273" s="364"/>
      <c r="AH273" s="348"/>
      <c r="AI273" s="348"/>
      <c r="AJ273" s="348"/>
      <c r="AK273" s="364"/>
      <c r="AL273" s="364"/>
      <c r="AM273" s="364"/>
      <c r="AN273" s="364"/>
      <c r="AO273" s="365"/>
      <c r="AP273" s="364"/>
      <c r="AQ273" s="366"/>
      <c r="AR273" s="366"/>
      <c r="AS273" s="348"/>
      <c r="AT273" s="339"/>
      <c r="AU273" s="348"/>
    </row>
    <row r="274" spans="2:47" ht="34.9" hidden="1" customHeight="1" x14ac:dyDescent="0.25">
      <c r="B274" s="339">
        <v>273</v>
      </c>
      <c r="C274" s="340" t="s">
        <v>203</v>
      </c>
      <c r="D274" s="355" t="s">
        <v>2698</v>
      </c>
      <c r="E274" s="355" t="s">
        <v>2678</v>
      </c>
      <c r="F274" s="402" t="s">
        <v>2679</v>
      </c>
      <c r="G274" s="356" t="s">
        <v>3809</v>
      </c>
      <c r="H274" s="346" t="s">
        <v>1645</v>
      </c>
      <c r="I274" s="395"/>
      <c r="J274" s="396"/>
      <c r="K274" s="339" t="s">
        <v>144</v>
      </c>
      <c r="L274" s="348" t="s">
        <v>3636</v>
      </c>
      <c r="M274" s="348" t="s">
        <v>157</v>
      </c>
      <c r="N274" s="339" t="s">
        <v>181</v>
      </c>
      <c r="O274" s="349">
        <v>2.1</v>
      </c>
      <c r="P274" s="349">
        <v>1.22</v>
      </c>
      <c r="Q274" s="339" t="s">
        <v>2127</v>
      </c>
      <c r="R274" s="347" t="s">
        <v>2736</v>
      </c>
      <c r="S274" s="367" t="s">
        <v>173</v>
      </c>
      <c r="T274" s="347">
        <v>1.4</v>
      </c>
      <c r="U274" s="339">
        <v>28</v>
      </c>
      <c r="V274" s="339">
        <v>80</v>
      </c>
      <c r="W274" s="348"/>
      <c r="X274" s="348"/>
      <c r="Y274" s="347"/>
      <c r="Z274" s="349"/>
      <c r="AA274" s="348"/>
      <c r="AB274" s="348"/>
      <c r="AC274" s="348"/>
      <c r="AD274" s="339" t="s">
        <v>167</v>
      </c>
      <c r="AE274" s="339"/>
      <c r="AF274" s="339"/>
      <c r="AG274" s="350"/>
      <c r="AH274" s="339"/>
      <c r="AI274" s="339"/>
      <c r="AJ274" s="339"/>
      <c r="AK274" s="351"/>
      <c r="AL274" s="351"/>
      <c r="AM274" s="351"/>
      <c r="AN274" s="351"/>
      <c r="AO274" s="351"/>
      <c r="AP274" s="351"/>
      <c r="AQ274" s="352"/>
      <c r="AR274" s="352"/>
      <c r="AS274" s="339" t="s">
        <v>447</v>
      </c>
      <c r="AT274" s="339"/>
      <c r="AU274" s="339"/>
    </row>
    <row r="275" spans="2:47" ht="34.9" hidden="1" customHeight="1" x14ac:dyDescent="0.25">
      <c r="B275" s="339">
        <v>274</v>
      </c>
      <c r="C275" s="361" t="s">
        <v>203</v>
      </c>
      <c r="D275" s="355" t="s">
        <v>2706</v>
      </c>
      <c r="E275" s="348"/>
      <c r="F275" s="355" t="s">
        <v>1068</v>
      </c>
      <c r="G275" s="356" t="s">
        <v>3809</v>
      </c>
      <c r="H275" s="355" t="s">
        <v>1645</v>
      </c>
      <c r="I275" s="399"/>
      <c r="J275" s="399"/>
      <c r="K275" s="339" t="s">
        <v>144</v>
      </c>
      <c r="L275" s="348" t="s">
        <v>3636</v>
      </c>
      <c r="M275" s="348" t="s">
        <v>154</v>
      </c>
      <c r="N275" s="348" t="s">
        <v>180</v>
      </c>
      <c r="O275" s="349">
        <v>1.3</v>
      </c>
      <c r="P275" s="349">
        <v>0.9</v>
      </c>
      <c r="Q275" s="339"/>
      <c r="R275" s="349"/>
      <c r="S275" s="348" t="s">
        <v>173</v>
      </c>
      <c r="T275" s="349">
        <v>1.3</v>
      </c>
      <c r="U275" s="348">
        <v>26</v>
      </c>
      <c r="V275" s="348">
        <v>36</v>
      </c>
      <c r="W275" s="348"/>
      <c r="X275" s="348"/>
      <c r="Y275" s="349"/>
      <c r="Z275" s="349">
        <f>V275/3</f>
        <v>12</v>
      </c>
      <c r="AA275" s="348"/>
      <c r="AB275" s="348"/>
      <c r="AC275" s="348"/>
      <c r="AD275" s="348"/>
      <c r="AE275" s="348"/>
      <c r="AF275" s="348"/>
      <c r="AG275" s="364"/>
      <c r="AH275" s="348"/>
      <c r="AI275" s="348"/>
      <c r="AJ275" s="348"/>
      <c r="AK275" s="365"/>
      <c r="AL275" s="365"/>
      <c r="AM275" s="365"/>
      <c r="AN275" s="365"/>
      <c r="AO275" s="365"/>
      <c r="AP275" s="365"/>
      <c r="AQ275" s="366">
        <f>O275</f>
        <v>1.3</v>
      </c>
      <c r="AR275" s="366"/>
      <c r="AS275" s="366"/>
      <c r="AT275" s="339"/>
      <c r="AU275" s="348"/>
    </row>
    <row r="276" spans="2:47" ht="34.9" hidden="1" customHeight="1" x14ac:dyDescent="0.25">
      <c r="B276" s="339">
        <v>275</v>
      </c>
      <c r="C276" s="361" t="s">
        <v>203</v>
      </c>
      <c r="D276" s="355" t="s">
        <v>2706</v>
      </c>
      <c r="E276" s="348"/>
      <c r="F276" s="355" t="s">
        <v>1069</v>
      </c>
      <c r="G276" s="356" t="s">
        <v>3809</v>
      </c>
      <c r="H276" s="355" t="s">
        <v>1645</v>
      </c>
      <c r="I276" s="399"/>
      <c r="J276" s="399"/>
      <c r="K276" s="339" t="s">
        <v>144</v>
      </c>
      <c r="L276" s="348" t="s">
        <v>3636</v>
      </c>
      <c r="M276" s="348" t="s">
        <v>154</v>
      </c>
      <c r="N276" s="348" t="s">
        <v>180</v>
      </c>
      <c r="O276" s="349">
        <v>1.3</v>
      </c>
      <c r="P276" s="349">
        <v>0.9</v>
      </c>
      <c r="Q276" s="339"/>
      <c r="R276" s="349"/>
      <c r="S276" s="348" t="s">
        <v>173</v>
      </c>
      <c r="T276" s="349">
        <v>1.3</v>
      </c>
      <c r="U276" s="348">
        <v>26</v>
      </c>
      <c r="V276" s="348">
        <v>36</v>
      </c>
      <c r="W276" s="348"/>
      <c r="X276" s="348"/>
      <c r="Y276" s="349"/>
      <c r="Z276" s="349"/>
      <c r="AA276" s="348"/>
      <c r="AB276" s="348"/>
      <c r="AC276" s="348"/>
      <c r="AD276" s="348"/>
      <c r="AE276" s="348"/>
      <c r="AF276" s="348"/>
      <c r="AG276" s="364"/>
      <c r="AH276" s="348"/>
      <c r="AI276" s="348"/>
      <c r="AJ276" s="348"/>
      <c r="AK276" s="365"/>
      <c r="AL276" s="365"/>
      <c r="AM276" s="365"/>
      <c r="AN276" s="365"/>
      <c r="AO276" s="365"/>
      <c r="AP276" s="365"/>
      <c r="AQ276" s="366"/>
      <c r="AR276" s="366"/>
      <c r="AS276" s="366"/>
      <c r="AT276" s="339"/>
      <c r="AU276" s="348"/>
    </row>
    <row r="277" spans="2:47" ht="34.9" hidden="1" customHeight="1" x14ac:dyDescent="0.25">
      <c r="B277" s="339">
        <v>276</v>
      </c>
      <c r="C277" s="361" t="s">
        <v>203</v>
      </c>
      <c r="D277" s="339" t="s">
        <v>2706</v>
      </c>
      <c r="E277" s="394" t="s">
        <v>2690</v>
      </c>
      <c r="F277" s="339" t="s">
        <v>2737</v>
      </c>
      <c r="G277" s="356" t="s">
        <v>3809</v>
      </c>
      <c r="H277" s="346" t="s">
        <v>1645</v>
      </c>
      <c r="I277" s="395"/>
      <c r="J277" s="396"/>
      <c r="K277" s="339" t="s">
        <v>144</v>
      </c>
      <c r="L277" s="348" t="s">
        <v>3636</v>
      </c>
      <c r="M277" s="348" t="s">
        <v>154</v>
      </c>
      <c r="N277" s="339" t="s">
        <v>180</v>
      </c>
      <c r="O277" s="349">
        <v>1.4</v>
      </c>
      <c r="P277" s="349">
        <v>0.9</v>
      </c>
      <c r="Q277" s="339"/>
      <c r="R277" s="349"/>
      <c r="S277" s="367" t="s">
        <v>173</v>
      </c>
      <c r="T277" s="347">
        <v>1.3</v>
      </c>
      <c r="U277" s="339">
        <v>26.3</v>
      </c>
      <c r="V277" s="339">
        <v>36</v>
      </c>
      <c r="W277" s="339"/>
      <c r="X277" s="348"/>
      <c r="Y277" s="347"/>
      <c r="Z277" s="349"/>
      <c r="AA277" s="339"/>
      <c r="AB277" s="339"/>
      <c r="AC277" s="339"/>
      <c r="AD277" s="348" t="s">
        <v>167</v>
      </c>
      <c r="AE277" s="339"/>
      <c r="AF277" s="339"/>
      <c r="AG277" s="350"/>
      <c r="AH277" s="339"/>
      <c r="AI277" s="339"/>
      <c r="AJ277" s="339"/>
      <c r="AK277" s="351"/>
      <c r="AL277" s="351"/>
      <c r="AM277" s="351"/>
      <c r="AN277" s="351"/>
      <c r="AO277" s="351"/>
      <c r="AP277" s="351"/>
      <c r="AQ277" s="352"/>
      <c r="AR277" s="352"/>
      <c r="AS277" s="339" t="s">
        <v>447</v>
      </c>
      <c r="AT277" s="352"/>
      <c r="AU277" s="339"/>
    </row>
    <row r="278" spans="2:47" ht="34.9" hidden="1" customHeight="1" x14ac:dyDescent="0.25">
      <c r="B278" s="339">
        <v>277</v>
      </c>
      <c r="C278" s="340" t="s">
        <v>203</v>
      </c>
      <c r="D278" s="355" t="s">
        <v>1067</v>
      </c>
      <c r="E278" s="346"/>
      <c r="F278" s="346" t="s">
        <v>967</v>
      </c>
      <c r="G278" s="356" t="s">
        <v>3809</v>
      </c>
      <c r="H278" s="346" t="s">
        <v>1645</v>
      </c>
      <c r="I278" s="395"/>
      <c r="J278" s="396"/>
      <c r="K278" s="339" t="s">
        <v>144</v>
      </c>
      <c r="L278" s="339" t="s">
        <v>3636</v>
      </c>
      <c r="M278" s="339" t="s">
        <v>154</v>
      </c>
      <c r="N278" s="339" t="s">
        <v>179</v>
      </c>
      <c r="O278" s="347">
        <v>1.3</v>
      </c>
      <c r="P278" s="347">
        <v>1</v>
      </c>
      <c r="Q278" s="339"/>
      <c r="R278" s="347"/>
      <c r="S278" s="339" t="s">
        <v>172</v>
      </c>
      <c r="T278" s="347">
        <v>1</v>
      </c>
      <c r="U278" s="339">
        <v>29</v>
      </c>
      <c r="V278" s="339">
        <v>60</v>
      </c>
      <c r="W278" s="339"/>
      <c r="X278" s="348"/>
      <c r="Y278" s="347"/>
      <c r="Z278" s="349">
        <f>V278/3</f>
        <v>20</v>
      </c>
      <c r="AA278" s="339"/>
      <c r="AB278" s="339"/>
      <c r="AC278" s="339"/>
      <c r="AD278" s="339"/>
      <c r="AE278" s="339"/>
      <c r="AF278" s="339"/>
      <c r="AG278" s="350"/>
      <c r="AH278" s="339"/>
      <c r="AI278" s="339"/>
      <c r="AJ278" s="339"/>
      <c r="AK278" s="351"/>
      <c r="AL278" s="351"/>
      <c r="AM278" s="351"/>
      <c r="AN278" s="351"/>
      <c r="AO278" s="351"/>
      <c r="AP278" s="351"/>
      <c r="AQ278" s="352">
        <f>O278</f>
        <v>1.3</v>
      </c>
      <c r="AR278" s="352"/>
      <c r="AS278" s="352"/>
      <c r="AT278" s="339"/>
      <c r="AU278" s="339"/>
    </row>
    <row r="279" spans="2:47" ht="34.9" hidden="1" customHeight="1" x14ac:dyDescent="0.25">
      <c r="B279" s="339">
        <v>278</v>
      </c>
      <c r="C279" s="361" t="s">
        <v>203</v>
      </c>
      <c r="D279" s="355" t="s">
        <v>1051</v>
      </c>
      <c r="E279" s="348"/>
      <c r="F279" s="355" t="s">
        <v>1052</v>
      </c>
      <c r="G279" s="356" t="s">
        <v>3809</v>
      </c>
      <c r="H279" s="355" t="s">
        <v>1645</v>
      </c>
      <c r="I279" s="399"/>
      <c r="J279" s="399"/>
      <c r="K279" s="348" t="s">
        <v>144</v>
      </c>
      <c r="L279" s="339" t="s">
        <v>3636</v>
      </c>
      <c r="M279" s="348" t="s">
        <v>153</v>
      </c>
      <c r="N279" s="348" t="s">
        <v>179</v>
      </c>
      <c r="O279" s="349">
        <v>1.3</v>
      </c>
      <c r="P279" s="349">
        <v>0.6</v>
      </c>
      <c r="Q279" s="339"/>
      <c r="R279" s="349"/>
      <c r="S279" s="348" t="s">
        <v>173</v>
      </c>
      <c r="T279" s="349"/>
      <c r="U279" s="348"/>
      <c r="V279" s="348">
        <v>36</v>
      </c>
      <c r="W279" s="348"/>
      <c r="X279" s="348"/>
      <c r="Y279" s="349"/>
      <c r="Z279" s="349">
        <f>V279/3</f>
        <v>12</v>
      </c>
      <c r="AA279" s="348" t="s">
        <v>451</v>
      </c>
      <c r="AB279" s="348"/>
      <c r="AC279" s="348"/>
      <c r="AD279" s="348" t="s">
        <v>167</v>
      </c>
      <c r="AE279" s="348" t="s">
        <v>172</v>
      </c>
      <c r="AF279" s="348"/>
      <c r="AG279" s="364">
        <v>2.5</v>
      </c>
      <c r="AH279" s="348" t="s">
        <v>383</v>
      </c>
      <c r="AI279" s="348" t="s">
        <v>174</v>
      </c>
      <c r="AJ279" s="348" t="s">
        <v>380</v>
      </c>
      <c r="AK279" s="364">
        <v>100</v>
      </c>
      <c r="AL279" s="364">
        <v>60</v>
      </c>
      <c r="AM279" s="364">
        <v>5</v>
      </c>
      <c r="AN279" s="364">
        <v>1200</v>
      </c>
      <c r="AO279" s="364">
        <v>1200</v>
      </c>
      <c r="AP279" s="364">
        <v>430</v>
      </c>
      <c r="AQ279" s="366">
        <f>O279</f>
        <v>1.3</v>
      </c>
      <c r="AR279" s="366" t="e">
        <f>IF(#REF!="Ouvrage d'art","Sans objet","")</f>
        <v>#REF!</v>
      </c>
      <c r="AS279" s="348"/>
      <c r="AT279" s="339"/>
      <c r="AU279" s="348"/>
    </row>
    <row r="280" spans="2:47" ht="34.9" hidden="1" customHeight="1" x14ac:dyDescent="0.25">
      <c r="B280" s="339">
        <v>279</v>
      </c>
      <c r="C280" s="361" t="s">
        <v>203</v>
      </c>
      <c r="D280" s="355" t="s">
        <v>1051</v>
      </c>
      <c r="E280" s="348"/>
      <c r="F280" s="355" t="s">
        <v>1053</v>
      </c>
      <c r="G280" s="356" t="s">
        <v>3809</v>
      </c>
      <c r="H280" s="355" t="s">
        <v>1645</v>
      </c>
      <c r="I280" s="399"/>
      <c r="J280" s="399"/>
      <c r="K280" s="348" t="s">
        <v>144</v>
      </c>
      <c r="L280" s="348" t="s">
        <v>3636</v>
      </c>
      <c r="M280" s="348" t="s">
        <v>153</v>
      </c>
      <c r="N280" s="348" t="s">
        <v>179</v>
      </c>
      <c r="O280" s="349">
        <v>1.3</v>
      </c>
      <c r="P280" s="349">
        <v>0.6</v>
      </c>
      <c r="Q280" s="339"/>
      <c r="R280" s="349"/>
      <c r="S280" s="348" t="s">
        <v>173</v>
      </c>
      <c r="T280" s="349"/>
      <c r="U280" s="348"/>
      <c r="V280" s="348">
        <v>36</v>
      </c>
      <c r="W280" s="348"/>
      <c r="X280" s="348"/>
      <c r="Y280" s="349"/>
      <c r="Z280" s="349">
        <f>V280/3</f>
        <v>12</v>
      </c>
      <c r="AA280" s="348" t="s">
        <v>451</v>
      </c>
      <c r="AB280" s="348"/>
      <c r="AC280" s="348"/>
      <c r="AD280" s="348" t="s">
        <v>167</v>
      </c>
      <c r="AE280" s="348" t="s">
        <v>173</v>
      </c>
      <c r="AF280" s="348"/>
      <c r="AG280" s="364">
        <v>2.5</v>
      </c>
      <c r="AH280" s="348" t="s">
        <v>383</v>
      </c>
      <c r="AI280" s="348" t="s">
        <v>174</v>
      </c>
      <c r="AJ280" s="348" t="s">
        <v>380</v>
      </c>
      <c r="AK280" s="364">
        <v>100</v>
      </c>
      <c r="AL280" s="364">
        <v>60</v>
      </c>
      <c r="AM280" s="364">
        <v>5</v>
      </c>
      <c r="AN280" s="364">
        <v>1200</v>
      </c>
      <c r="AO280" s="364">
        <v>1200</v>
      </c>
      <c r="AP280" s="364">
        <v>420</v>
      </c>
      <c r="AQ280" s="366">
        <f>O280</f>
        <v>1.3</v>
      </c>
      <c r="AR280" s="366" t="e">
        <f>IF(#REF!="Ouvrage d'art","Sans objet","")</f>
        <v>#REF!</v>
      </c>
      <c r="AS280" s="348"/>
      <c r="AT280" s="339"/>
      <c r="AU280" s="348"/>
    </row>
    <row r="281" spans="2:47" ht="34.9" hidden="1" customHeight="1" x14ac:dyDescent="0.25">
      <c r="B281" s="339">
        <v>280</v>
      </c>
      <c r="C281" s="340"/>
      <c r="D281" s="355" t="s">
        <v>1048</v>
      </c>
      <c r="E281" s="355" t="s">
        <v>2666</v>
      </c>
      <c r="F281" s="355" t="s">
        <v>2969</v>
      </c>
      <c r="G281" s="356" t="s">
        <v>3809</v>
      </c>
      <c r="H281" s="355" t="s">
        <v>1645</v>
      </c>
      <c r="I281" s="395"/>
      <c r="J281" s="396"/>
      <c r="K281" s="339" t="s">
        <v>144</v>
      </c>
      <c r="L281" s="348" t="s">
        <v>3636</v>
      </c>
      <c r="M281" s="348" t="s">
        <v>153</v>
      </c>
      <c r="N281" s="339" t="s">
        <v>180</v>
      </c>
      <c r="O281" s="349">
        <v>1.6</v>
      </c>
      <c r="P281" s="349">
        <v>1.2</v>
      </c>
      <c r="Q281" s="339"/>
      <c r="R281" s="347"/>
      <c r="S281" s="367" t="s">
        <v>172</v>
      </c>
      <c r="T281" s="347">
        <v>0.7</v>
      </c>
      <c r="U281" s="348">
        <v>20</v>
      </c>
      <c r="V281" s="348">
        <v>68</v>
      </c>
      <c r="W281" s="348"/>
      <c r="X281" s="348"/>
      <c r="Y281" s="347"/>
      <c r="Z281" s="349">
        <f>V281/3</f>
        <v>22.666666666666668</v>
      </c>
      <c r="AA281" s="348"/>
      <c r="AB281" s="348"/>
      <c r="AC281" s="348"/>
      <c r="AD281" s="339" t="s">
        <v>167</v>
      </c>
      <c r="AE281" s="339"/>
      <c r="AF281" s="339"/>
      <c r="AG281" s="350"/>
      <c r="AH281" s="339"/>
      <c r="AI281" s="339"/>
      <c r="AJ281" s="339"/>
      <c r="AK281" s="351"/>
      <c r="AL281" s="351"/>
      <c r="AM281" s="351"/>
      <c r="AN281" s="351"/>
      <c r="AO281" s="351"/>
      <c r="AP281" s="351"/>
      <c r="AQ281" s="352"/>
      <c r="AR281" s="352"/>
      <c r="AS281" s="339" t="s">
        <v>447</v>
      </c>
      <c r="AT281" s="339"/>
      <c r="AU281" s="339"/>
    </row>
    <row r="282" spans="2:47" ht="34.9" hidden="1" customHeight="1" x14ac:dyDescent="0.25">
      <c r="B282" s="339">
        <v>281</v>
      </c>
      <c r="C282" s="340"/>
      <c r="D282" s="355" t="s">
        <v>1048</v>
      </c>
      <c r="E282" s="346"/>
      <c r="F282" s="355" t="s">
        <v>2970</v>
      </c>
      <c r="G282" s="356" t="s">
        <v>3809</v>
      </c>
      <c r="H282" s="355" t="s">
        <v>1645</v>
      </c>
      <c r="I282" s="395"/>
      <c r="J282" s="396"/>
      <c r="K282" s="339" t="s">
        <v>144</v>
      </c>
      <c r="L282" s="348" t="s">
        <v>3636</v>
      </c>
      <c r="M282" s="348" t="s">
        <v>153</v>
      </c>
      <c r="N282" s="339" t="s">
        <v>180</v>
      </c>
      <c r="O282" s="349">
        <v>1.6</v>
      </c>
      <c r="P282" s="349">
        <v>1.2</v>
      </c>
      <c r="Q282" s="339"/>
      <c r="R282" s="347"/>
      <c r="S282" s="367" t="s">
        <v>172</v>
      </c>
      <c r="T282" s="347">
        <v>0.7</v>
      </c>
      <c r="U282" s="348">
        <v>20</v>
      </c>
      <c r="V282" s="348">
        <v>68</v>
      </c>
      <c r="W282" s="339"/>
      <c r="X282" s="348"/>
      <c r="Y282" s="347"/>
      <c r="Z282" s="349"/>
      <c r="AA282" s="339"/>
      <c r="AB282" s="339"/>
      <c r="AC282" s="339"/>
      <c r="AD282" s="339" t="s">
        <v>167</v>
      </c>
      <c r="AE282" s="339"/>
      <c r="AF282" s="339"/>
      <c r="AG282" s="350"/>
      <c r="AH282" s="339"/>
      <c r="AI282" s="339"/>
      <c r="AJ282" s="339"/>
      <c r="AK282" s="351"/>
      <c r="AL282" s="351"/>
      <c r="AM282" s="351"/>
      <c r="AN282" s="351"/>
      <c r="AO282" s="351"/>
      <c r="AP282" s="351"/>
      <c r="AQ282" s="352"/>
      <c r="AR282" s="352"/>
      <c r="AS282" s="352"/>
      <c r="AT282" s="339"/>
      <c r="AU282" s="339"/>
    </row>
    <row r="283" spans="2:47" ht="34.9" hidden="1" customHeight="1" x14ac:dyDescent="0.25">
      <c r="B283" s="339">
        <v>282</v>
      </c>
      <c r="C283" s="340" t="s">
        <v>203</v>
      </c>
      <c r="D283" s="339" t="s">
        <v>1781</v>
      </c>
      <c r="E283" s="346"/>
      <c r="F283" s="339" t="s">
        <v>1782</v>
      </c>
      <c r="G283" s="356" t="s">
        <v>3809</v>
      </c>
      <c r="H283" s="346" t="s">
        <v>1193</v>
      </c>
      <c r="I283" s="395"/>
      <c r="J283" s="396"/>
      <c r="K283" s="339" t="s">
        <v>144</v>
      </c>
      <c r="L283" s="339" t="s">
        <v>3636</v>
      </c>
      <c r="M283" s="339" t="s">
        <v>153</v>
      </c>
      <c r="N283" s="339" t="s">
        <v>179</v>
      </c>
      <c r="O283" s="347">
        <v>1.2</v>
      </c>
      <c r="P283" s="347">
        <v>1.1000000000000001</v>
      </c>
      <c r="Q283" s="339" t="s">
        <v>774</v>
      </c>
      <c r="R283" s="347">
        <v>1.4</v>
      </c>
      <c r="S283" s="339" t="s">
        <v>172</v>
      </c>
      <c r="T283" s="347"/>
      <c r="U283" s="339"/>
      <c r="V283" s="339"/>
      <c r="W283" s="339"/>
      <c r="X283" s="348"/>
      <c r="Y283" s="347"/>
      <c r="Z283" s="349"/>
      <c r="AA283" s="339"/>
      <c r="AB283" s="339"/>
      <c r="AC283" s="339"/>
      <c r="AD283" s="339"/>
      <c r="AE283" s="339"/>
      <c r="AF283" s="339"/>
      <c r="AG283" s="350"/>
      <c r="AH283" s="339"/>
      <c r="AI283" s="339"/>
      <c r="AJ283" s="339"/>
      <c r="AK283" s="351"/>
      <c r="AL283" s="351"/>
      <c r="AM283" s="351"/>
      <c r="AN283" s="351"/>
      <c r="AO283" s="351"/>
      <c r="AP283" s="351"/>
      <c r="AQ283" s="352"/>
      <c r="AR283" s="352"/>
      <c r="AS283" s="352"/>
      <c r="AT283" s="339"/>
      <c r="AU283" s="339"/>
    </row>
    <row r="284" spans="2:47" ht="34.9" hidden="1" customHeight="1" x14ac:dyDescent="0.25">
      <c r="B284" s="339">
        <v>283</v>
      </c>
      <c r="C284" s="340" t="s">
        <v>203</v>
      </c>
      <c r="D284" s="339" t="s">
        <v>1784</v>
      </c>
      <c r="E284" s="346"/>
      <c r="F284" s="339" t="s">
        <v>1782</v>
      </c>
      <c r="G284" s="356" t="s">
        <v>3809</v>
      </c>
      <c r="H284" s="346" t="s">
        <v>1193</v>
      </c>
      <c r="I284" s="395"/>
      <c r="J284" s="396"/>
      <c r="K284" s="339" t="s">
        <v>144</v>
      </c>
      <c r="L284" s="339" t="s">
        <v>3636</v>
      </c>
      <c r="M284" s="339" t="s">
        <v>153</v>
      </c>
      <c r="N284" s="339" t="s">
        <v>179</v>
      </c>
      <c r="O284" s="347">
        <v>1.2</v>
      </c>
      <c r="P284" s="347">
        <v>1.1000000000000001</v>
      </c>
      <c r="Q284" s="339" t="s">
        <v>774</v>
      </c>
      <c r="R284" s="347">
        <v>1.4</v>
      </c>
      <c r="S284" s="339" t="s">
        <v>172</v>
      </c>
      <c r="T284" s="347"/>
      <c r="U284" s="339"/>
      <c r="V284" s="339"/>
      <c r="W284" s="339"/>
      <c r="X284" s="348"/>
      <c r="Y284" s="347"/>
      <c r="Z284" s="349"/>
      <c r="AA284" s="339"/>
      <c r="AB284" s="339"/>
      <c r="AC284" s="339"/>
      <c r="AD284" s="339"/>
      <c r="AE284" s="339"/>
      <c r="AF284" s="339"/>
      <c r="AG284" s="350"/>
      <c r="AH284" s="339"/>
      <c r="AI284" s="339"/>
      <c r="AJ284" s="339"/>
      <c r="AK284" s="351"/>
      <c r="AL284" s="351"/>
      <c r="AM284" s="351"/>
      <c r="AN284" s="351"/>
      <c r="AO284" s="351"/>
      <c r="AP284" s="351"/>
      <c r="AQ284" s="352"/>
      <c r="AR284" s="352"/>
      <c r="AS284" s="339"/>
      <c r="AT284" s="352"/>
      <c r="AU284" s="339"/>
    </row>
    <row r="285" spans="2:47" ht="34.9" hidden="1" customHeight="1" x14ac:dyDescent="0.25">
      <c r="B285" s="339">
        <v>284</v>
      </c>
      <c r="C285" s="340" t="s">
        <v>203</v>
      </c>
      <c r="D285" s="339" t="s">
        <v>1783</v>
      </c>
      <c r="E285" s="346"/>
      <c r="F285" s="339" t="s">
        <v>1782</v>
      </c>
      <c r="G285" s="356" t="s">
        <v>3809</v>
      </c>
      <c r="H285" s="346" t="s">
        <v>1193</v>
      </c>
      <c r="I285" s="395"/>
      <c r="J285" s="396"/>
      <c r="K285" s="339" t="s">
        <v>144</v>
      </c>
      <c r="L285" s="339" t="s">
        <v>3636</v>
      </c>
      <c r="M285" s="339" t="s">
        <v>152</v>
      </c>
      <c r="N285" s="339" t="s">
        <v>177</v>
      </c>
      <c r="O285" s="347">
        <v>0.7</v>
      </c>
      <c r="P285" s="347">
        <v>0.6</v>
      </c>
      <c r="Q285" s="339" t="s">
        <v>815</v>
      </c>
      <c r="R285" s="347">
        <v>0.6</v>
      </c>
      <c r="S285" s="339" t="s">
        <v>172</v>
      </c>
      <c r="T285" s="347"/>
      <c r="U285" s="339"/>
      <c r="V285" s="339"/>
      <c r="W285" s="339"/>
      <c r="X285" s="348"/>
      <c r="Y285" s="347"/>
      <c r="Z285" s="349"/>
      <c r="AA285" s="339"/>
      <c r="AB285" s="339"/>
      <c r="AC285" s="339"/>
      <c r="AD285" s="339"/>
      <c r="AE285" s="339"/>
      <c r="AF285" s="339"/>
      <c r="AG285" s="350"/>
      <c r="AH285" s="339"/>
      <c r="AI285" s="339"/>
      <c r="AJ285" s="339"/>
      <c r="AK285" s="351"/>
      <c r="AL285" s="351"/>
      <c r="AM285" s="351"/>
      <c r="AN285" s="351"/>
      <c r="AO285" s="351"/>
      <c r="AP285" s="351"/>
      <c r="AQ285" s="352"/>
      <c r="AR285" s="352"/>
      <c r="AS285" s="352"/>
      <c r="AT285" s="339"/>
      <c r="AU285" s="339"/>
    </row>
    <row r="286" spans="2:47" ht="34.9" hidden="1" customHeight="1" x14ac:dyDescent="0.25">
      <c r="B286" s="339">
        <v>285</v>
      </c>
      <c r="C286" s="340" t="s">
        <v>203</v>
      </c>
      <c r="D286" s="339" t="s">
        <v>1785</v>
      </c>
      <c r="E286" s="346"/>
      <c r="F286" s="339" t="s">
        <v>1782</v>
      </c>
      <c r="G286" s="356" t="s">
        <v>3809</v>
      </c>
      <c r="H286" s="346" t="s">
        <v>1193</v>
      </c>
      <c r="I286" s="395"/>
      <c r="J286" s="396"/>
      <c r="K286" s="339" t="s">
        <v>144</v>
      </c>
      <c r="L286" s="339" t="s">
        <v>3636</v>
      </c>
      <c r="M286" s="339" t="s">
        <v>152</v>
      </c>
      <c r="N286" s="339" t="s">
        <v>177</v>
      </c>
      <c r="O286" s="347">
        <v>0.7</v>
      </c>
      <c r="P286" s="347">
        <v>0.6</v>
      </c>
      <c r="Q286" s="339" t="s">
        <v>815</v>
      </c>
      <c r="R286" s="347">
        <v>0.6</v>
      </c>
      <c r="S286" s="339" t="s">
        <v>172</v>
      </c>
      <c r="T286" s="347"/>
      <c r="U286" s="339"/>
      <c r="V286" s="339"/>
      <c r="W286" s="339"/>
      <c r="X286" s="348"/>
      <c r="Y286" s="347"/>
      <c r="Z286" s="349"/>
      <c r="AA286" s="339"/>
      <c r="AB286" s="339"/>
      <c r="AC286" s="339"/>
      <c r="AD286" s="339"/>
      <c r="AE286" s="339"/>
      <c r="AF286" s="339"/>
      <c r="AG286" s="350"/>
      <c r="AH286" s="339"/>
      <c r="AI286" s="339"/>
      <c r="AJ286" s="339"/>
      <c r="AK286" s="351"/>
      <c r="AL286" s="351"/>
      <c r="AM286" s="351"/>
      <c r="AN286" s="351"/>
      <c r="AO286" s="351"/>
      <c r="AP286" s="351"/>
      <c r="AQ286" s="352"/>
      <c r="AR286" s="352"/>
      <c r="AS286" s="339"/>
      <c r="AT286" s="352"/>
      <c r="AU286" s="339"/>
    </row>
    <row r="287" spans="2:47" ht="34.9" hidden="1" customHeight="1" x14ac:dyDescent="0.25">
      <c r="B287" s="339">
        <v>286</v>
      </c>
      <c r="C287" s="340" t="s">
        <v>203</v>
      </c>
      <c r="D287" s="339" t="s">
        <v>1786</v>
      </c>
      <c r="E287" s="346"/>
      <c r="F287" s="339" t="s">
        <v>1787</v>
      </c>
      <c r="G287" s="356" t="s">
        <v>3809</v>
      </c>
      <c r="H287" s="346" t="s">
        <v>1193</v>
      </c>
      <c r="I287" s="395"/>
      <c r="J287" s="396"/>
      <c r="K287" s="339" t="s">
        <v>144</v>
      </c>
      <c r="L287" s="339" t="s">
        <v>3636</v>
      </c>
      <c r="M287" s="339" t="s">
        <v>152</v>
      </c>
      <c r="N287" s="339" t="s">
        <v>178</v>
      </c>
      <c r="O287" s="347">
        <v>0.9</v>
      </c>
      <c r="P287" s="347">
        <v>0.8</v>
      </c>
      <c r="Q287" s="339" t="s">
        <v>773</v>
      </c>
      <c r="R287" s="347">
        <v>0.8</v>
      </c>
      <c r="S287" s="339" t="s">
        <v>172</v>
      </c>
      <c r="T287" s="347"/>
      <c r="U287" s="339"/>
      <c r="V287" s="339"/>
      <c r="W287" s="339"/>
      <c r="X287" s="348"/>
      <c r="Y287" s="347"/>
      <c r="Z287" s="349"/>
      <c r="AA287" s="339"/>
      <c r="AB287" s="339"/>
      <c r="AC287" s="339"/>
      <c r="AD287" s="339"/>
      <c r="AE287" s="339"/>
      <c r="AF287" s="339"/>
      <c r="AG287" s="350"/>
      <c r="AH287" s="339"/>
      <c r="AI287" s="339"/>
      <c r="AJ287" s="339"/>
      <c r="AK287" s="351"/>
      <c r="AL287" s="351"/>
      <c r="AM287" s="351"/>
      <c r="AN287" s="351"/>
      <c r="AO287" s="351"/>
      <c r="AP287" s="351"/>
      <c r="AQ287" s="352"/>
      <c r="AR287" s="352"/>
      <c r="AS287" s="339"/>
      <c r="AT287" s="352"/>
      <c r="AU287" s="339"/>
    </row>
    <row r="288" spans="2:47" ht="34.9" hidden="1" customHeight="1" x14ac:dyDescent="0.25">
      <c r="B288" s="339">
        <v>287</v>
      </c>
      <c r="C288" s="361" t="s">
        <v>203</v>
      </c>
      <c r="D288" s="348" t="s">
        <v>1081</v>
      </c>
      <c r="E288" s="348"/>
      <c r="F288" s="367" t="s">
        <v>1080</v>
      </c>
      <c r="G288" s="356" t="s">
        <v>3809</v>
      </c>
      <c r="H288" s="348"/>
      <c r="I288" s="399"/>
      <c r="J288" s="399"/>
      <c r="K288" s="348" t="s">
        <v>144</v>
      </c>
      <c r="L288" s="348" t="s">
        <v>3636</v>
      </c>
      <c r="M288" s="348" t="s">
        <v>154</v>
      </c>
      <c r="N288" s="348" t="s">
        <v>179</v>
      </c>
      <c r="O288" s="349"/>
      <c r="P288" s="349">
        <v>0.72</v>
      </c>
      <c r="Q288" s="339"/>
      <c r="R288" s="349"/>
      <c r="S288" s="348" t="s">
        <v>174</v>
      </c>
      <c r="T288" s="349"/>
      <c r="U288" s="348"/>
      <c r="V288" s="348">
        <v>32</v>
      </c>
      <c r="W288" s="348"/>
      <c r="X288" s="348">
        <f>V288+(W288*2)</f>
        <v>32</v>
      </c>
      <c r="Y288" s="349"/>
      <c r="Z288" s="349">
        <f>V288/3</f>
        <v>10.666666666666666</v>
      </c>
      <c r="AA288" s="348" t="s">
        <v>451</v>
      </c>
      <c r="AB288" s="348"/>
      <c r="AC288" s="348">
        <v>1333</v>
      </c>
      <c r="AD288" s="348" t="s">
        <v>167</v>
      </c>
      <c r="AE288" s="348"/>
      <c r="AF288" s="348"/>
      <c r="AG288" s="364">
        <v>4</v>
      </c>
      <c r="AH288" s="348" t="s">
        <v>380</v>
      </c>
      <c r="AI288" s="348" t="s">
        <v>416</v>
      </c>
      <c r="AJ288" s="348" t="s">
        <v>380</v>
      </c>
      <c r="AK288" s="365"/>
      <c r="AL288" s="365"/>
      <c r="AM288" s="365"/>
      <c r="AN288" s="365">
        <v>1150</v>
      </c>
      <c r="AO288" s="365">
        <v>1150</v>
      </c>
      <c r="AP288" s="365">
        <v>397</v>
      </c>
      <c r="AQ288" s="366">
        <f>O288</f>
        <v>0</v>
      </c>
      <c r="AR288" s="366" t="e">
        <f>IF(#REF!="Ouvrage d'art","Sans objet","")</f>
        <v>#REF!</v>
      </c>
      <c r="AS288" s="348" t="s">
        <v>447</v>
      </c>
      <c r="AT288" s="366"/>
      <c r="AU288" s="348"/>
    </row>
    <row r="289" spans="2:47" ht="34.9" hidden="1" customHeight="1" x14ac:dyDescent="0.25">
      <c r="B289" s="339">
        <v>288</v>
      </c>
      <c r="C289" s="361" t="s">
        <v>203</v>
      </c>
      <c r="D289" s="353"/>
      <c r="E289" s="354"/>
      <c r="F289" s="372"/>
      <c r="G289" s="356" t="s">
        <v>3809</v>
      </c>
      <c r="H289" s="353"/>
      <c r="I289" s="396"/>
      <c r="J289" s="396"/>
      <c r="K289" s="346"/>
      <c r="L289" s="346"/>
      <c r="M289" s="339"/>
      <c r="N289" s="339"/>
      <c r="O289" s="347"/>
      <c r="P289" s="347"/>
      <c r="Q289" s="339"/>
      <c r="R289" s="347"/>
      <c r="S289" s="339"/>
      <c r="T289" s="347"/>
      <c r="U289" s="339"/>
      <c r="V289" s="339"/>
      <c r="W289" s="339"/>
      <c r="X289" s="348"/>
      <c r="Y289" s="347"/>
      <c r="Z289" s="349"/>
      <c r="AA289" s="339"/>
      <c r="AB289" s="339"/>
      <c r="AC289" s="339"/>
      <c r="AD289" s="339"/>
      <c r="AE289" s="339"/>
      <c r="AF289" s="339"/>
      <c r="AG289" s="350"/>
      <c r="AH289" s="339"/>
      <c r="AI289" s="339"/>
      <c r="AJ289" s="339"/>
      <c r="AK289" s="351"/>
      <c r="AL289" s="351"/>
      <c r="AM289" s="351"/>
      <c r="AN289" s="351"/>
      <c r="AO289" s="351"/>
      <c r="AP289" s="351"/>
      <c r="AQ289" s="352"/>
      <c r="AR289" s="352"/>
      <c r="AS289" s="339"/>
      <c r="AT289" s="352"/>
      <c r="AU289" s="339"/>
    </row>
    <row r="290" spans="2:47" ht="34.9" hidden="1" customHeight="1" x14ac:dyDescent="0.25">
      <c r="B290" s="339">
        <v>289</v>
      </c>
      <c r="C290" s="340" t="s">
        <v>203</v>
      </c>
      <c r="D290" s="371"/>
      <c r="E290" s="359"/>
      <c r="F290" s="353"/>
      <c r="G290" s="356" t="s">
        <v>3809</v>
      </c>
      <c r="H290" s="339"/>
      <c r="I290" s="395"/>
      <c r="J290" s="396"/>
      <c r="K290" s="339"/>
      <c r="L290" s="346"/>
      <c r="M290" s="339"/>
      <c r="N290" s="339"/>
      <c r="O290" s="347"/>
      <c r="P290" s="347"/>
      <c r="Q290" s="339"/>
      <c r="R290" s="347"/>
      <c r="S290" s="339"/>
      <c r="T290" s="347"/>
      <c r="U290" s="348"/>
      <c r="V290" s="348"/>
      <c r="W290" s="348"/>
      <c r="X290" s="348"/>
      <c r="Y290" s="347"/>
      <c r="Z290" s="349"/>
      <c r="AA290" s="348"/>
      <c r="AB290" s="348"/>
      <c r="AC290" s="348"/>
      <c r="AD290" s="339"/>
      <c r="AE290" s="339"/>
      <c r="AF290" s="339"/>
      <c r="AG290" s="350"/>
      <c r="AH290" s="339"/>
      <c r="AI290" s="339"/>
      <c r="AJ290" s="339"/>
      <c r="AK290" s="351"/>
      <c r="AL290" s="351"/>
      <c r="AM290" s="351"/>
      <c r="AN290" s="351"/>
      <c r="AO290" s="351"/>
      <c r="AP290" s="351"/>
      <c r="AQ290" s="352"/>
      <c r="AR290" s="352"/>
      <c r="AS290" s="339"/>
      <c r="AT290" s="339"/>
      <c r="AU290" s="339"/>
    </row>
    <row r="291" spans="2:47" ht="34.9" hidden="1" customHeight="1" x14ac:dyDescent="0.25">
      <c r="B291" s="339">
        <v>290</v>
      </c>
      <c r="C291" s="340" t="s">
        <v>203</v>
      </c>
      <c r="D291" s="371"/>
      <c r="E291" s="359"/>
      <c r="F291" s="353"/>
      <c r="G291" s="356" t="s">
        <v>3809</v>
      </c>
      <c r="H291" s="339"/>
      <c r="I291" s="395"/>
      <c r="J291" s="396"/>
      <c r="K291" s="339"/>
      <c r="L291" s="346"/>
      <c r="M291" s="339"/>
      <c r="N291" s="339"/>
      <c r="O291" s="347"/>
      <c r="P291" s="347"/>
      <c r="Q291" s="339"/>
      <c r="R291" s="347"/>
      <c r="S291" s="339"/>
      <c r="T291" s="347"/>
      <c r="U291" s="348"/>
      <c r="V291" s="348"/>
      <c r="W291" s="348"/>
      <c r="X291" s="348"/>
      <c r="Y291" s="347"/>
      <c r="Z291" s="349"/>
      <c r="AA291" s="348"/>
      <c r="AB291" s="348"/>
      <c r="AC291" s="348"/>
      <c r="AD291" s="339"/>
      <c r="AE291" s="339"/>
      <c r="AF291" s="339"/>
      <c r="AG291" s="350"/>
      <c r="AH291" s="339"/>
      <c r="AI291" s="339"/>
      <c r="AJ291" s="339"/>
      <c r="AK291" s="351"/>
      <c r="AL291" s="351"/>
      <c r="AM291" s="351"/>
      <c r="AN291" s="351"/>
      <c r="AO291" s="351"/>
      <c r="AP291" s="351"/>
      <c r="AQ291" s="352"/>
      <c r="AR291" s="352"/>
      <c r="AS291" s="339"/>
      <c r="AT291" s="339"/>
      <c r="AU291" s="339"/>
    </row>
    <row r="292" spans="2:47" ht="34.9" hidden="1" customHeight="1" x14ac:dyDescent="0.25">
      <c r="B292" s="339">
        <v>291</v>
      </c>
      <c r="C292" s="340" t="s">
        <v>203</v>
      </c>
      <c r="D292" s="371"/>
      <c r="E292" s="359"/>
      <c r="F292" s="353"/>
      <c r="G292" s="356" t="s">
        <v>3809</v>
      </c>
      <c r="H292" s="339"/>
      <c r="I292" s="395"/>
      <c r="J292" s="396"/>
      <c r="K292" s="339"/>
      <c r="L292" s="346"/>
      <c r="M292" s="339"/>
      <c r="N292" s="339"/>
      <c r="O292" s="347"/>
      <c r="P292" s="347"/>
      <c r="Q292" s="339"/>
      <c r="R292" s="347"/>
      <c r="S292" s="339"/>
      <c r="T292" s="347"/>
      <c r="U292" s="348"/>
      <c r="V292" s="348"/>
      <c r="W292" s="348"/>
      <c r="X292" s="348"/>
      <c r="Y292" s="347"/>
      <c r="Z292" s="349"/>
      <c r="AA292" s="348"/>
      <c r="AB292" s="348"/>
      <c r="AC292" s="348"/>
      <c r="AD292" s="339"/>
      <c r="AE292" s="339"/>
      <c r="AF292" s="339"/>
      <c r="AG292" s="350"/>
      <c r="AH292" s="339"/>
      <c r="AI292" s="339"/>
      <c r="AJ292" s="339"/>
      <c r="AK292" s="351"/>
      <c r="AL292" s="351"/>
      <c r="AM292" s="351"/>
      <c r="AN292" s="351"/>
      <c r="AO292" s="351"/>
      <c r="AP292" s="351"/>
      <c r="AQ292" s="352"/>
      <c r="AR292" s="352"/>
      <c r="AS292" s="339"/>
      <c r="AT292" s="339"/>
      <c r="AU292" s="339"/>
    </row>
    <row r="293" spans="2:47" ht="34.9" hidden="1" customHeight="1" x14ac:dyDescent="0.25">
      <c r="B293" s="339">
        <v>292</v>
      </c>
      <c r="C293" s="340" t="s">
        <v>203</v>
      </c>
      <c r="D293" s="371"/>
      <c r="E293" s="359"/>
      <c r="F293" s="353"/>
      <c r="G293" s="356" t="s">
        <v>3809</v>
      </c>
      <c r="H293" s="339"/>
      <c r="I293" s="395"/>
      <c r="J293" s="396"/>
      <c r="K293" s="339"/>
      <c r="L293" s="346"/>
      <c r="M293" s="339"/>
      <c r="N293" s="339"/>
      <c r="O293" s="347"/>
      <c r="P293" s="347"/>
      <c r="Q293" s="339"/>
      <c r="R293" s="347"/>
      <c r="S293" s="339"/>
      <c r="T293" s="347"/>
      <c r="U293" s="348"/>
      <c r="V293" s="348"/>
      <c r="W293" s="348"/>
      <c r="X293" s="348"/>
      <c r="Y293" s="347"/>
      <c r="Z293" s="349"/>
      <c r="AA293" s="348"/>
      <c r="AB293" s="348"/>
      <c r="AC293" s="348"/>
      <c r="AD293" s="339"/>
      <c r="AE293" s="339"/>
      <c r="AF293" s="339"/>
      <c r="AG293" s="350"/>
      <c r="AH293" s="339"/>
      <c r="AI293" s="339"/>
      <c r="AJ293" s="339"/>
      <c r="AK293" s="351"/>
      <c r="AL293" s="351"/>
      <c r="AM293" s="351"/>
      <c r="AN293" s="351"/>
      <c r="AO293" s="351"/>
      <c r="AP293" s="351"/>
      <c r="AQ293" s="352"/>
      <c r="AR293" s="352"/>
      <c r="AS293" s="339"/>
      <c r="AT293" s="339"/>
      <c r="AU293" s="339"/>
    </row>
  </sheetData>
  <sheetProtection formatCells="0" selectLockedCells="1" sort="0" autoFilter="0"/>
  <autoFilter ref="B1:AU293">
    <filterColumn colId="6">
      <filters>
        <filter val="ALKA Sanayi Insaat ve Ticaret A.S."/>
      </filters>
    </filterColumn>
    <sortState ref="B85:AU96">
      <sortCondition ref="F1:F293"/>
    </sortState>
  </autoFilter>
  <dataConsolidate link="1"/>
  <customSheetViews>
    <customSheetView guid="{A7593486-9FC4-4FEC-A1EC-B07AE06C40F2}" scale="60" fitToPage="1" showAutoFilter="1" hiddenColumns="1">
      <pane ySplit="1" topLeftCell="A262" activePane="bottomLeft" state="frozen"/>
      <selection pane="bottomLeft" activeCell="D275" sqref="D275"/>
      <pageMargins left="0.23622047244094491" right="0.23622047244094491" top="0.74803149606299213" bottom="0.74803149606299213" header="0.31496062992125984" footer="0.31496062992125984"/>
      <printOptions horizontalCentered="1"/>
      <pageSetup paperSize="9" scale="45" fitToHeight="16" orientation="landscape" horizontalDpi="4294967293" verticalDpi="4294967293" r:id="rId1"/>
      <autoFilter ref="B1:BC273">
        <sortState ref="B2:BC273">
          <sortCondition ref="H1:H273"/>
        </sortState>
      </autoFilter>
    </customSheetView>
  </customSheetViews>
  <conditionalFormatting sqref="F294:F1048576 F122 F125:F126 F184:F186 F2:F7 F176:F182 F128:F174 F189:F216 F10:F52 F54:F71 F73:F101 F103:F120">
    <cfRule type="duplicateValues" dxfId="499" priority="282"/>
  </conditionalFormatting>
  <conditionalFormatting sqref="F294:F1048576 F122 F2:F7 F176:F186 F125:F174 F189:F216 F10:F52 F54:F71 F73:F101 F103:F120">
    <cfRule type="duplicateValues" dxfId="498" priority="694"/>
  </conditionalFormatting>
  <conditionalFormatting sqref="F184:F186 F122 F125:F126 F2:F7 F176:F182 F128:F174 F189:F216 F10:F52 F54:F71 F73:F101 F103:F120">
    <cfRule type="duplicateValues" dxfId="497" priority="788"/>
  </conditionalFormatting>
  <conditionalFormatting sqref="F293 F217:F222">
    <cfRule type="duplicateValues" dxfId="496" priority="275"/>
  </conditionalFormatting>
  <conditionalFormatting sqref="F293 F217:F222">
    <cfRule type="duplicateValues" dxfId="495" priority="276"/>
  </conditionalFormatting>
  <conditionalFormatting sqref="F293">
    <cfRule type="duplicateValues" dxfId="494" priority="277"/>
  </conditionalFormatting>
  <conditionalFormatting sqref="D122:E123 E121 E124 D120:E120 E5:E7 D2:E4 E90:E119 E175 D225:D226 D125:E174 D176:E216 E9:E88">
    <cfRule type="duplicateValues" dxfId="493" priority="1639"/>
  </conditionalFormatting>
  <conditionalFormatting sqref="D122:D123 D120 D2:D4 D225:D226 D125:D174 D176:D216">
    <cfRule type="duplicateValues" dxfId="492" priority="1658"/>
  </conditionalFormatting>
  <conditionalFormatting sqref="D226:E226 E223:E225 D229:E229 E227:E228">
    <cfRule type="duplicateValues" dxfId="491" priority="260"/>
  </conditionalFormatting>
  <conditionalFormatting sqref="F243 F261:F264 F229:F230 F223:F226">
    <cfRule type="duplicateValues" dxfId="490" priority="261"/>
  </conditionalFormatting>
  <conditionalFormatting sqref="F243 F261:F264 F229:F230 F223:F226">
    <cfRule type="duplicateValues" dxfId="489" priority="262"/>
  </conditionalFormatting>
  <conditionalFormatting sqref="F243 F261:F264">
    <cfRule type="duplicateValues" dxfId="488" priority="263"/>
  </conditionalFormatting>
  <conditionalFormatting sqref="E239:E243 E223:E231 E261:E264">
    <cfRule type="duplicateValues" dxfId="487" priority="264"/>
  </conditionalFormatting>
  <conditionalFormatting sqref="E239:E243 E231 E261:E264">
    <cfRule type="duplicateValues" dxfId="486" priority="265"/>
  </conditionalFormatting>
  <conditionalFormatting sqref="E239:E243">
    <cfRule type="duplicateValues" dxfId="485" priority="270"/>
  </conditionalFormatting>
  <conditionalFormatting sqref="D239:D243 D226 D261:D264 D229:D232">
    <cfRule type="duplicateValues" dxfId="484" priority="256"/>
  </conditionalFormatting>
  <conditionalFormatting sqref="D273 D217:D222 D288:D293">
    <cfRule type="duplicateValues" dxfId="483" priority="6905"/>
  </conditionalFormatting>
  <conditionalFormatting sqref="F239:F243 F261:F264 F229:F232 F223:F226">
    <cfRule type="duplicateValues" dxfId="482" priority="6923"/>
  </conditionalFormatting>
  <conditionalFormatting sqref="D239:D243 D261:D264 D229:D232 D223:D226">
    <cfRule type="duplicateValues" dxfId="481" priority="6928"/>
  </conditionalFormatting>
  <conditionalFormatting sqref="D239:D243">
    <cfRule type="duplicateValues" dxfId="480" priority="6935"/>
  </conditionalFormatting>
  <conditionalFormatting sqref="F293:F1048576 F239:F243 F261:F264 F229:F232 F2:F7 F189:F226 F10:F52 F54:F71 F73:F186">
    <cfRule type="duplicateValues" dxfId="479" priority="249"/>
  </conditionalFormatting>
  <conditionalFormatting sqref="F232:F238">
    <cfRule type="duplicateValues" dxfId="478" priority="234"/>
  </conditionalFormatting>
  <conditionalFormatting sqref="F232:F238">
    <cfRule type="duplicateValues" dxfId="477" priority="233"/>
  </conditionalFormatting>
  <conditionalFormatting sqref="F232:F238">
    <cfRule type="duplicateValues" dxfId="476" priority="235"/>
  </conditionalFormatting>
  <conditionalFormatting sqref="F232:F238">
    <cfRule type="duplicateValues" dxfId="475" priority="236"/>
  </conditionalFormatting>
  <conditionalFormatting sqref="E232:E238">
    <cfRule type="duplicateValues" dxfId="474" priority="237"/>
  </conditionalFormatting>
  <conditionalFormatting sqref="E232:E238">
    <cfRule type="duplicateValues" dxfId="473" priority="238"/>
  </conditionalFormatting>
  <conditionalFormatting sqref="E232:E238">
    <cfRule type="duplicateValues" dxfId="472" priority="239"/>
  </conditionalFormatting>
  <conditionalFormatting sqref="E232:E238">
    <cfRule type="duplicateValues" dxfId="471" priority="240"/>
  </conditionalFormatting>
  <conditionalFormatting sqref="E232:E238">
    <cfRule type="duplicateValues" dxfId="470" priority="241"/>
  </conditionalFormatting>
  <conditionalFormatting sqref="E232:E238">
    <cfRule type="duplicateValues" dxfId="469" priority="242"/>
  </conditionalFormatting>
  <conditionalFormatting sqref="D232:D238">
    <cfRule type="duplicateValues" dxfId="468" priority="243"/>
  </conditionalFormatting>
  <conditionalFormatting sqref="D232:D238">
    <cfRule type="duplicateValues" dxfId="467" priority="244"/>
  </conditionalFormatting>
  <conditionalFormatting sqref="D232:D238">
    <cfRule type="duplicateValues" dxfId="466" priority="245"/>
  </conditionalFormatting>
  <conditionalFormatting sqref="D232:D238">
    <cfRule type="duplicateValues" dxfId="465" priority="246"/>
  </conditionalFormatting>
  <conditionalFormatting sqref="E232:E238">
    <cfRule type="duplicateValues" dxfId="464" priority="247"/>
  </conditionalFormatting>
  <conditionalFormatting sqref="D232:D238">
    <cfRule type="duplicateValues" dxfId="463" priority="225"/>
    <cfRule type="duplicateValues" dxfId="462" priority="226"/>
    <cfRule type="duplicateValues" dxfId="461" priority="232"/>
  </conditionalFormatting>
  <conditionalFormatting sqref="F232:F238">
    <cfRule type="duplicateValues" dxfId="460" priority="224"/>
    <cfRule type="duplicateValues" dxfId="459" priority="231"/>
  </conditionalFormatting>
  <conditionalFormatting sqref="F236">
    <cfRule type="duplicateValues" dxfId="458" priority="228"/>
  </conditionalFormatting>
  <conditionalFormatting sqref="F236">
    <cfRule type="duplicateValues" dxfId="457" priority="227"/>
  </conditionalFormatting>
  <conditionalFormatting sqref="F236">
    <cfRule type="duplicateValues" dxfId="456" priority="229"/>
  </conditionalFormatting>
  <conditionalFormatting sqref="F236">
    <cfRule type="duplicateValues" dxfId="455" priority="230"/>
  </conditionalFormatting>
  <conditionalFormatting sqref="E232:E238">
    <cfRule type="duplicateValues" dxfId="454" priority="248"/>
  </conditionalFormatting>
  <conditionalFormatting sqref="F293:F1048576 F261:F264 F229:F243 F2:F7 F189:F226 F10:F52 F54:F71 F73:F186">
    <cfRule type="duplicateValues" dxfId="453" priority="223"/>
  </conditionalFormatting>
  <conditionalFormatting sqref="F244:F251">
    <cfRule type="duplicateValues" dxfId="452" priority="208"/>
  </conditionalFormatting>
  <conditionalFormatting sqref="F244:F251">
    <cfRule type="duplicateValues" dxfId="451" priority="207"/>
  </conditionalFormatting>
  <conditionalFormatting sqref="F244:F251">
    <cfRule type="duplicateValues" dxfId="450" priority="209"/>
  </conditionalFormatting>
  <conditionalFormatting sqref="F244:F251">
    <cfRule type="duplicateValues" dxfId="449" priority="210"/>
  </conditionalFormatting>
  <conditionalFormatting sqref="E244:E251">
    <cfRule type="duplicateValues" dxfId="448" priority="211"/>
  </conditionalFormatting>
  <conditionalFormatting sqref="E244:E251">
    <cfRule type="duplicateValues" dxfId="447" priority="212"/>
  </conditionalFormatting>
  <conditionalFormatting sqref="E244:E251">
    <cfRule type="duplicateValues" dxfId="446" priority="213"/>
  </conditionalFormatting>
  <conditionalFormatting sqref="E244:E251">
    <cfRule type="duplicateValues" dxfId="445" priority="214"/>
  </conditionalFormatting>
  <conditionalFormatting sqref="E244:E251">
    <cfRule type="duplicateValues" dxfId="444" priority="215"/>
  </conditionalFormatting>
  <conditionalFormatting sqref="E244:E251">
    <cfRule type="duplicateValues" dxfId="443" priority="216"/>
  </conditionalFormatting>
  <conditionalFormatting sqref="D244:D251">
    <cfRule type="duplicateValues" dxfId="442" priority="217"/>
  </conditionalFormatting>
  <conditionalFormatting sqref="D244:D251">
    <cfRule type="duplicateValues" dxfId="441" priority="218"/>
  </conditionalFormatting>
  <conditionalFormatting sqref="D244:D251">
    <cfRule type="duplicateValues" dxfId="440" priority="219"/>
  </conditionalFormatting>
  <conditionalFormatting sqref="D244:D251">
    <cfRule type="duplicateValues" dxfId="439" priority="220"/>
  </conditionalFormatting>
  <conditionalFormatting sqref="E244:E251">
    <cfRule type="duplicateValues" dxfId="438" priority="221"/>
  </conditionalFormatting>
  <conditionalFormatting sqref="D244:D251">
    <cfRule type="duplicateValues" dxfId="437" priority="203"/>
    <cfRule type="duplicateValues" dxfId="436" priority="204"/>
    <cfRule type="duplicateValues" dxfId="435" priority="206"/>
  </conditionalFormatting>
  <conditionalFormatting sqref="F244:F251">
    <cfRule type="duplicateValues" dxfId="434" priority="201"/>
    <cfRule type="duplicateValues" dxfId="433" priority="202"/>
    <cfRule type="duplicateValues" dxfId="432" priority="205"/>
  </conditionalFormatting>
  <conditionalFormatting sqref="E244:E251">
    <cfRule type="duplicateValues" dxfId="431" priority="222"/>
  </conditionalFormatting>
  <conditionalFormatting sqref="F252:F260">
    <cfRule type="duplicateValues" dxfId="430" priority="183"/>
  </conditionalFormatting>
  <conditionalFormatting sqref="F252:F260">
    <cfRule type="duplicateValues" dxfId="429" priority="182"/>
  </conditionalFormatting>
  <conditionalFormatting sqref="F252:F260">
    <cfRule type="duplicateValues" dxfId="428" priority="184"/>
  </conditionalFormatting>
  <conditionalFormatting sqref="F252:F260">
    <cfRule type="duplicateValues" dxfId="427" priority="185"/>
  </conditionalFormatting>
  <conditionalFormatting sqref="E252:E260">
    <cfRule type="duplicateValues" dxfId="426" priority="186"/>
  </conditionalFormatting>
  <conditionalFormatting sqref="E252:E260">
    <cfRule type="duplicateValues" dxfId="425" priority="187"/>
  </conditionalFormatting>
  <conditionalFormatting sqref="E252:E260">
    <cfRule type="duplicateValues" dxfId="424" priority="188"/>
  </conditionalFormatting>
  <conditionalFormatting sqref="E252:E260">
    <cfRule type="duplicateValues" dxfId="423" priority="189"/>
  </conditionalFormatting>
  <conditionalFormatting sqref="E252:E260">
    <cfRule type="duplicateValues" dxfId="422" priority="190"/>
  </conditionalFormatting>
  <conditionalFormatting sqref="E252:E260">
    <cfRule type="duplicateValues" dxfId="421" priority="191"/>
  </conditionalFormatting>
  <conditionalFormatting sqref="E252:E260">
    <cfRule type="duplicateValues" dxfId="420" priority="192"/>
  </conditionalFormatting>
  <conditionalFormatting sqref="F252:F260">
    <cfRule type="duplicateValues" dxfId="419" priority="179"/>
    <cfRule type="duplicateValues" dxfId="418" priority="180"/>
    <cfRule type="duplicateValues" dxfId="417" priority="181"/>
  </conditionalFormatting>
  <conditionalFormatting sqref="E252:E260">
    <cfRule type="duplicateValues" dxfId="416" priority="193"/>
  </conditionalFormatting>
  <conditionalFormatting sqref="D255:D260 D252:D253">
    <cfRule type="duplicateValues" dxfId="415" priority="194"/>
  </conditionalFormatting>
  <conditionalFormatting sqref="D255:D260">
    <cfRule type="duplicateValues" dxfId="414" priority="195"/>
  </conditionalFormatting>
  <conditionalFormatting sqref="D255:D260">
    <cfRule type="duplicateValues" dxfId="413" priority="196"/>
  </conditionalFormatting>
  <conditionalFormatting sqref="D255:D260">
    <cfRule type="duplicateValues" dxfId="412" priority="197"/>
  </conditionalFormatting>
  <conditionalFormatting sqref="D255:D260 D252:D253">
    <cfRule type="duplicateValues" dxfId="411" priority="198"/>
    <cfRule type="duplicateValues" dxfId="410" priority="199"/>
    <cfRule type="duplicateValues" dxfId="409" priority="200"/>
  </conditionalFormatting>
  <conditionalFormatting sqref="P252:P260">
    <cfRule type="containsText" dxfId="408" priority="178" operator="containsText" text="D&#10; (m)">
      <formula>NOT(ISERROR(SEARCH("D
 (m)",P252)))</formula>
    </cfRule>
  </conditionalFormatting>
  <conditionalFormatting sqref="F265:F266">
    <cfRule type="duplicateValues" dxfId="407" priority="163"/>
  </conditionalFormatting>
  <conditionalFormatting sqref="E265:E266 E270:E272">
    <cfRule type="duplicateValues" dxfId="406" priority="164"/>
  </conditionalFormatting>
  <conditionalFormatting sqref="E265:E266">
    <cfRule type="duplicateValues" dxfId="405" priority="165"/>
  </conditionalFormatting>
  <conditionalFormatting sqref="E265:E266">
    <cfRule type="duplicateValues" dxfId="404" priority="166"/>
  </conditionalFormatting>
  <conditionalFormatting sqref="E265:E266">
    <cfRule type="duplicateValues" dxfId="403" priority="167"/>
  </conditionalFormatting>
  <conditionalFormatting sqref="E265:E266">
    <cfRule type="duplicateValues" dxfId="402" priority="168"/>
  </conditionalFormatting>
  <conditionalFormatting sqref="E265:E266">
    <cfRule type="duplicateValues" dxfId="401" priority="169"/>
  </conditionalFormatting>
  <conditionalFormatting sqref="E265:E266">
    <cfRule type="duplicateValues" dxfId="400" priority="170"/>
  </conditionalFormatting>
  <conditionalFormatting sqref="F265:F266">
    <cfRule type="duplicateValues" dxfId="399" priority="160"/>
    <cfRule type="duplicateValues" dxfId="398" priority="161"/>
    <cfRule type="duplicateValues" dxfId="397" priority="162"/>
  </conditionalFormatting>
  <conditionalFormatting sqref="E265:E266">
    <cfRule type="duplicateValues" dxfId="396" priority="171"/>
  </conditionalFormatting>
  <conditionalFormatting sqref="D265:D266 D270:D272">
    <cfRule type="duplicateValues" dxfId="395" priority="172"/>
  </conditionalFormatting>
  <conditionalFormatting sqref="D265:D266">
    <cfRule type="duplicateValues" dxfId="394" priority="173"/>
  </conditionalFormatting>
  <conditionalFormatting sqref="D265:D266">
    <cfRule type="duplicateValues" dxfId="393" priority="174"/>
  </conditionalFormatting>
  <conditionalFormatting sqref="D265:D266 D270:D272">
    <cfRule type="duplicateValues" dxfId="392" priority="175"/>
    <cfRule type="duplicateValues" dxfId="391" priority="176"/>
    <cfRule type="duplicateValues" dxfId="390" priority="177"/>
  </conditionalFormatting>
  <conditionalFormatting sqref="P265:P266">
    <cfRule type="containsText" dxfId="389" priority="159" operator="containsText" text="D&#10; (m)">
      <formula>NOT(ISERROR(SEARCH("D
 (m)",P265)))</formula>
    </cfRule>
  </conditionalFormatting>
  <conditionalFormatting sqref="F267:F268">
    <cfRule type="duplicateValues" dxfId="388" priority="144"/>
  </conditionalFormatting>
  <conditionalFormatting sqref="E267:E268">
    <cfRule type="duplicateValues" dxfId="387" priority="145"/>
  </conditionalFormatting>
  <conditionalFormatting sqref="E267:E268">
    <cfRule type="duplicateValues" dxfId="386" priority="146"/>
  </conditionalFormatting>
  <conditionalFormatting sqref="E267:E268">
    <cfRule type="duplicateValues" dxfId="385" priority="147"/>
  </conditionalFormatting>
  <conditionalFormatting sqref="E267:E268">
    <cfRule type="duplicateValues" dxfId="384" priority="148"/>
  </conditionalFormatting>
  <conditionalFormatting sqref="E267:E268">
    <cfRule type="duplicateValues" dxfId="383" priority="149"/>
  </conditionalFormatting>
  <conditionalFormatting sqref="E267:E268">
    <cfRule type="duplicateValues" dxfId="382" priority="150"/>
  </conditionalFormatting>
  <conditionalFormatting sqref="E267:E268">
    <cfRule type="duplicateValues" dxfId="381" priority="151"/>
  </conditionalFormatting>
  <conditionalFormatting sqref="F267:F268">
    <cfRule type="duplicateValues" dxfId="380" priority="141"/>
    <cfRule type="duplicateValues" dxfId="379" priority="142"/>
    <cfRule type="duplicateValues" dxfId="378" priority="143"/>
  </conditionalFormatting>
  <conditionalFormatting sqref="E267:E268">
    <cfRule type="duplicateValues" dxfId="377" priority="152"/>
  </conditionalFormatting>
  <conditionalFormatting sqref="D267:D268">
    <cfRule type="duplicateValues" dxfId="376" priority="153"/>
  </conditionalFormatting>
  <conditionalFormatting sqref="D267:D268">
    <cfRule type="duplicateValues" dxfId="375" priority="154"/>
  </conditionalFormatting>
  <conditionalFormatting sqref="D267:D268">
    <cfRule type="duplicateValues" dxfId="374" priority="155"/>
  </conditionalFormatting>
  <conditionalFormatting sqref="D267:D268">
    <cfRule type="duplicateValues" dxfId="373" priority="156"/>
    <cfRule type="duplicateValues" dxfId="372" priority="157"/>
    <cfRule type="duplicateValues" dxfId="371" priority="158"/>
  </conditionalFormatting>
  <conditionalFormatting sqref="P267:P268">
    <cfRule type="containsText" dxfId="370" priority="140" operator="containsText" text="D&#10; (m)">
      <formula>NOT(ISERROR(SEARCH("D
 (m)",P267)))</formula>
    </cfRule>
  </conditionalFormatting>
  <conditionalFormatting sqref="E269">
    <cfRule type="duplicateValues" dxfId="369" priority="122"/>
  </conditionalFormatting>
  <conditionalFormatting sqref="F269">
    <cfRule type="duplicateValues" dxfId="368" priority="123"/>
  </conditionalFormatting>
  <conditionalFormatting sqref="F269">
    <cfRule type="duplicateValues" dxfId="367" priority="121"/>
  </conditionalFormatting>
  <conditionalFormatting sqref="F269">
    <cfRule type="duplicateValues" dxfId="366" priority="124"/>
  </conditionalFormatting>
  <conditionalFormatting sqref="F269">
    <cfRule type="duplicateValues" dxfId="365" priority="125"/>
  </conditionalFormatting>
  <conditionalFormatting sqref="E269">
    <cfRule type="duplicateValues" dxfId="364" priority="126"/>
  </conditionalFormatting>
  <conditionalFormatting sqref="E269">
    <cfRule type="duplicateValues" dxfId="363" priority="127"/>
  </conditionalFormatting>
  <conditionalFormatting sqref="E269">
    <cfRule type="duplicateValues" dxfId="362" priority="128"/>
  </conditionalFormatting>
  <conditionalFormatting sqref="E269">
    <cfRule type="duplicateValues" dxfId="361" priority="129"/>
  </conditionalFormatting>
  <conditionalFormatting sqref="E269">
    <cfRule type="duplicateValues" dxfId="360" priority="130"/>
  </conditionalFormatting>
  <conditionalFormatting sqref="E269">
    <cfRule type="duplicateValues" dxfId="359" priority="131"/>
  </conditionalFormatting>
  <conditionalFormatting sqref="E269">
    <cfRule type="duplicateValues" dxfId="358" priority="132"/>
  </conditionalFormatting>
  <conditionalFormatting sqref="F269">
    <cfRule type="duplicateValues" dxfId="357" priority="118"/>
    <cfRule type="duplicateValues" dxfId="356" priority="119"/>
    <cfRule type="duplicateValues" dxfId="355" priority="120"/>
  </conditionalFormatting>
  <conditionalFormatting sqref="E269">
    <cfRule type="duplicateValues" dxfId="354" priority="133"/>
  </conditionalFormatting>
  <conditionalFormatting sqref="D269">
    <cfRule type="duplicateValues" dxfId="353" priority="134"/>
  </conditionalFormatting>
  <conditionalFormatting sqref="D269">
    <cfRule type="duplicateValues" dxfId="352" priority="135"/>
  </conditionalFormatting>
  <conditionalFormatting sqref="D269">
    <cfRule type="duplicateValues" dxfId="351" priority="136"/>
  </conditionalFormatting>
  <conditionalFormatting sqref="D269">
    <cfRule type="duplicateValues" dxfId="350" priority="137"/>
    <cfRule type="duplicateValues" dxfId="349" priority="138"/>
    <cfRule type="duplicateValues" dxfId="348" priority="139"/>
  </conditionalFormatting>
  <conditionalFormatting sqref="P269">
    <cfRule type="containsText" dxfId="347" priority="117" operator="containsText" text="D&#10; (m)">
      <formula>NOT(ISERROR(SEARCH("D
 (m)",P269)))</formula>
    </cfRule>
  </conditionalFormatting>
  <conditionalFormatting sqref="F270:F273 F288:F292">
    <cfRule type="duplicateValues" dxfId="346" priority="114"/>
  </conditionalFormatting>
  <conditionalFormatting sqref="F270:F273">
    <cfRule type="duplicateValues" dxfId="345" priority="113"/>
  </conditionalFormatting>
  <conditionalFormatting sqref="F270:F273 F288:F292">
    <cfRule type="duplicateValues" dxfId="344" priority="115"/>
  </conditionalFormatting>
  <conditionalFormatting sqref="F270:F273">
    <cfRule type="duplicateValues" dxfId="343" priority="116"/>
  </conditionalFormatting>
  <conditionalFormatting sqref="F270:F273 F288:F292">
    <cfRule type="duplicateValues" dxfId="342" priority="110"/>
    <cfRule type="duplicateValues" dxfId="341" priority="111"/>
    <cfRule type="duplicateValues" dxfId="340" priority="112"/>
  </conditionalFormatting>
  <conditionalFormatting sqref="P270:P273 P288:P292">
    <cfRule type="containsText" dxfId="339" priority="109" operator="containsText" text="D&#10; (m)">
      <formula>NOT(ISERROR(SEARCH("D
 (m)",P270)))</formula>
    </cfRule>
  </conditionalFormatting>
  <conditionalFormatting sqref="F274:F275">
    <cfRule type="duplicateValues" dxfId="338" priority="94"/>
  </conditionalFormatting>
  <conditionalFormatting sqref="E274:E275">
    <cfRule type="duplicateValues" dxfId="337" priority="95"/>
  </conditionalFormatting>
  <conditionalFormatting sqref="E274:E275">
    <cfRule type="duplicateValues" dxfId="336" priority="96"/>
  </conditionalFormatting>
  <conditionalFormatting sqref="E274:E275">
    <cfRule type="duplicateValues" dxfId="335" priority="97"/>
  </conditionalFormatting>
  <conditionalFormatting sqref="E274:E275">
    <cfRule type="duplicateValues" dxfId="334" priority="98"/>
  </conditionalFormatting>
  <conditionalFormatting sqref="E274:E275">
    <cfRule type="duplicateValues" dxfId="333" priority="99"/>
  </conditionalFormatting>
  <conditionalFormatting sqref="E274:E275">
    <cfRule type="duplicateValues" dxfId="332" priority="100"/>
  </conditionalFormatting>
  <conditionalFormatting sqref="E274:E275">
    <cfRule type="duplicateValues" dxfId="331" priority="101"/>
  </conditionalFormatting>
  <conditionalFormatting sqref="F274:F275">
    <cfRule type="duplicateValues" dxfId="330" priority="91"/>
    <cfRule type="duplicateValues" dxfId="329" priority="92"/>
    <cfRule type="duplicateValues" dxfId="328" priority="93"/>
  </conditionalFormatting>
  <conditionalFormatting sqref="E274:E275">
    <cfRule type="duplicateValues" dxfId="327" priority="102"/>
  </conditionalFormatting>
  <conditionalFormatting sqref="D274:D275">
    <cfRule type="duplicateValues" dxfId="326" priority="103"/>
  </conditionalFormatting>
  <conditionalFormatting sqref="D274:D275">
    <cfRule type="duplicateValues" dxfId="325" priority="104"/>
  </conditionalFormatting>
  <conditionalFormatting sqref="D274:D275">
    <cfRule type="duplicateValues" dxfId="324" priority="105"/>
  </conditionalFormatting>
  <conditionalFormatting sqref="D274:D275">
    <cfRule type="duplicateValues" dxfId="323" priority="106"/>
    <cfRule type="duplicateValues" dxfId="322" priority="107"/>
    <cfRule type="duplicateValues" dxfId="321" priority="108"/>
  </conditionalFormatting>
  <conditionalFormatting sqref="P274:P275">
    <cfRule type="containsText" dxfId="320" priority="90" operator="containsText" text="D&#10; (m)">
      <formula>NOT(ISERROR(SEARCH("D
 (m)",P274)))</formula>
    </cfRule>
  </conditionalFormatting>
  <conditionalFormatting sqref="E276:E287">
    <cfRule type="duplicateValues" dxfId="319" priority="82"/>
  </conditionalFormatting>
  <conditionalFormatting sqref="E276:E287">
    <cfRule type="duplicateValues" dxfId="318" priority="83"/>
  </conditionalFormatting>
  <conditionalFormatting sqref="E276:E287">
    <cfRule type="duplicateValues" dxfId="317" priority="84"/>
  </conditionalFormatting>
  <conditionalFormatting sqref="E276:E287">
    <cfRule type="duplicateValues" dxfId="316" priority="85"/>
  </conditionalFormatting>
  <conditionalFormatting sqref="E276:E287">
    <cfRule type="duplicateValues" dxfId="315" priority="86"/>
  </conditionalFormatting>
  <conditionalFormatting sqref="E276:E287">
    <cfRule type="duplicateValues" dxfId="314" priority="87"/>
  </conditionalFormatting>
  <conditionalFormatting sqref="E276:E287">
    <cfRule type="duplicateValues" dxfId="313" priority="88"/>
  </conditionalFormatting>
  <conditionalFormatting sqref="E276:E287">
    <cfRule type="duplicateValues" dxfId="312" priority="89"/>
  </conditionalFormatting>
  <conditionalFormatting sqref="F276:F287">
    <cfRule type="duplicateValues" dxfId="311" priority="81"/>
  </conditionalFormatting>
  <conditionalFormatting sqref="D276:D287">
    <cfRule type="duplicateValues" dxfId="310" priority="80"/>
  </conditionalFormatting>
  <conditionalFormatting sqref="P276:P287">
    <cfRule type="containsText" dxfId="309" priority="79" operator="containsText" text="D&#10; (m)">
      <formula>NOT(ISERROR(SEARCH("D
 (m)",P276)))</formula>
    </cfRule>
  </conditionalFormatting>
  <conditionalFormatting sqref="D229:D1048576 D2:D7 D10:D52 D54:D71 D73:D226">
    <cfRule type="duplicateValues" dxfId="308" priority="78"/>
  </conditionalFormatting>
  <conditionalFormatting sqref="F225:F226">
    <cfRule type="duplicateValues" dxfId="307" priority="75"/>
  </conditionalFormatting>
  <conditionalFormatting sqref="F225:F226">
    <cfRule type="duplicateValues" dxfId="306" priority="76"/>
  </conditionalFormatting>
  <conditionalFormatting sqref="F225:F226">
    <cfRule type="duplicateValues" dxfId="305" priority="77"/>
  </conditionalFormatting>
  <conditionalFormatting sqref="D227:D228">
    <cfRule type="duplicateValues" dxfId="304" priority="67"/>
  </conditionalFormatting>
  <conditionalFormatting sqref="D227:D228">
    <cfRule type="duplicateValues" dxfId="303" priority="68"/>
  </conditionalFormatting>
  <conditionalFormatting sqref="D227:D228">
    <cfRule type="duplicateValues" dxfId="302" priority="69"/>
  </conditionalFormatting>
  <conditionalFormatting sqref="D227:D228">
    <cfRule type="duplicateValues" dxfId="301" priority="70"/>
  </conditionalFormatting>
  <conditionalFormatting sqref="D227:D228">
    <cfRule type="duplicateValues" dxfId="300" priority="71"/>
  </conditionalFormatting>
  <conditionalFormatting sqref="D227:D228">
    <cfRule type="duplicateValues" dxfId="299" priority="72"/>
    <cfRule type="duplicateValues" dxfId="298" priority="73"/>
    <cfRule type="duplicateValues" dxfId="297" priority="74"/>
  </conditionalFormatting>
  <conditionalFormatting sqref="D227:D228">
    <cfRule type="duplicateValues" dxfId="296" priority="66"/>
  </conditionalFormatting>
  <conditionalFormatting sqref="D227:D228">
    <cfRule type="duplicateValues" dxfId="295" priority="65"/>
  </conditionalFormatting>
  <conditionalFormatting sqref="F227:F228">
    <cfRule type="duplicateValues" dxfId="294" priority="62"/>
  </conditionalFormatting>
  <conditionalFormatting sqref="F227:F228">
    <cfRule type="duplicateValues" dxfId="293" priority="61"/>
  </conditionalFormatting>
  <conditionalFormatting sqref="F227:F228">
    <cfRule type="duplicateValues" dxfId="292" priority="63"/>
  </conditionalFormatting>
  <conditionalFormatting sqref="F227:F228">
    <cfRule type="duplicateValues" dxfId="291" priority="64"/>
  </conditionalFormatting>
  <conditionalFormatting sqref="F227:F228">
    <cfRule type="duplicateValues" dxfId="290" priority="58"/>
    <cfRule type="duplicateValues" dxfId="289" priority="59"/>
    <cfRule type="duplicateValues" dxfId="288" priority="60"/>
  </conditionalFormatting>
  <conditionalFormatting sqref="F227:F228">
    <cfRule type="duplicateValues" dxfId="287" priority="57"/>
  </conditionalFormatting>
  <conditionalFormatting sqref="F227:F228">
    <cfRule type="duplicateValues" dxfId="286" priority="56"/>
  </conditionalFormatting>
  <conditionalFormatting sqref="P227:P228">
    <cfRule type="containsText" dxfId="285" priority="55" operator="containsText" text="D&#10; (m)">
      <formula>NOT(ISERROR(SEARCH("D
 (m)",P227)))</formula>
    </cfRule>
  </conditionalFormatting>
  <conditionalFormatting sqref="D53">
    <cfRule type="duplicateValues" dxfId="284" priority="45"/>
  </conditionalFormatting>
  <conditionalFormatting sqref="D53">
    <cfRule type="duplicateValues" dxfId="283" priority="46"/>
  </conditionalFormatting>
  <conditionalFormatting sqref="D53">
    <cfRule type="duplicateValues" dxfId="282" priority="47"/>
  </conditionalFormatting>
  <conditionalFormatting sqref="D53">
    <cfRule type="duplicateValues" dxfId="281" priority="48"/>
  </conditionalFormatting>
  <conditionalFormatting sqref="D53">
    <cfRule type="duplicateValues" dxfId="280" priority="49"/>
  </conditionalFormatting>
  <conditionalFormatting sqref="D53">
    <cfRule type="duplicateValues" dxfId="279" priority="50"/>
    <cfRule type="duplicateValues" dxfId="278" priority="51"/>
    <cfRule type="duplicateValues" dxfId="277" priority="52"/>
  </conditionalFormatting>
  <conditionalFormatting sqref="D53">
    <cfRule type="duplicateValues" dxfId="276" priority="53"/>
  </conditionalFormatting>
  <conditionalFormatting sqref="D53">
    <cfRule type="duplicateValues" dxfId="275" priority="54"/>
  </conditionalFormatting>
  <conditionalFormatting sqref="F53">
    <cfRule type="duplicateValues" dxfId="274" priority="42"/>
  </conditionalFormatting>
  <conditionalFormatting sqref="F53">
    <cfRule type="duplicateValues" dxfId="273" priority="41"/>
  </conditionalFormatting>
  <conditionalFormatting sqref="F53">
    <cfRule type="duplicateValues" dxfId="272" priority="43"/>
  </conditionalFormatting>
  <conditionalFormatting sqref="F53">
    <cfRule type="duplicateValues" dxfId="271" priority="44"/>
  </conditionalFormatting>
  <conditionalFormatting sqref="F53">
    <cfRule type="duplicateValues" dxfId="270" priority="38"/>
    <cfRule type="duplicateValues" dxfId="269" priority="39"/>
    <cfRule type="duplicateValues" dxfId="268" priority="40"/>
  </conditionalFormatting>
  <conditionalFormatting sqref="F53">
    <cfRule type="duplicateValues" dxfId="267" priority="37"/>
  </conditionalFormatting>
  <conditionalFormatting sqref="F53">
    <cfRule type="duplicateValues" dxfId="266" priority="36"/>
  </conditionalFormatting>
  <conditionalFormatting sqref="D72">
    <cfRule type="duplicateValues" dxfId="265" priority="26"/>
  </conditionalFormatting>
  <conditionalFormatting sqref="D72">
    <cfRule type="duplicateValues" dxfId="264" priority="27"/>
  </conditionalFormatting>
  <conditionalFormatting sqref="D72">
    <cfRule type="duplicateValues" dxfId="263" priority="28"/>
  </conditionalFormatting>
  <conditionalFormatting sqref="D72">
    <cfRule type="duplicateValues" dxfId="262" priority="29"/>
  </conditionalFormatting>
  <conditionalFormatting sqref="D72">
    <cfRule type="duplicateValues" dxfId="261" priority="30"/>
  </conditionalFormatting>
  <conditionalFormatting sqref="D72">
    <cfRule type="duplicateValues" dxfId="260" priority="31"/>
    <cfRule type="duplicateValues" dxfId="259" priority="32"/>
    <cfRule type="duplicateValues" dxfId="258" priority="33"/>
  </conditionalFormatting>
  <conditionalFormatting sqref="D72">
    <cfRule type="duplicateValues" dxfId="257" priority="34"/>
  </conditionalFormatting>
  <conditionalFormatting sqref="D72">
    <cfRule type="duplicateValues" dxfId="256" priority="35"/>
  </conditionalFormatting>
  <conditionalFormatting sqref="F72">
    <cfRule type="duplicateValues" dxfId="255" priority="23"/>
  </conditionalFormatting>
  <conditionalFormatting sqref="F72">
    <cfRule type="duplicateValues" dxfId="254" priority="22"/>
  </conditionalFormatting>
  <conditionalFormatting sqref="F72">
    <cfRule type="duplicateValues" dxfId="253" priority="24"/>
  </conditionalFormatting>
  <conditionalFormatting sqref="F72">
    <cfRule type="duplicateValues" dxfId="252" priority="25"/>
  </conditionalFormatting>
  <conditionalFormatting sqref="F72">
    <cfRule type="duplicateValues" dxfId="251" priority="19"/>
    <cfRule type="duplicateValues" dxfId="250" priority="20"/>
    <cfRule type="duplicateValues" dxfId="249" priority="21"/>
  </conditionalFormatting>
  <conditionalFormatting sqref="F72">
    <cfRule type="duplicateValues" dxfId="248" priority="18"/>
  </conditionalFormatting>
  <conditionalFormatting sqref="F72">
    <cfRule type="duplicateValues" dxfId="247" priority="17"/>
  </conditionalFormatting>
  <conditionalFormatting sqref="E231">
    <cfRule type="duplicateValues" dxfId="246" priority="9033"/>
  </conditionalFormatting>
  <conditionalFormatting sqref="E223:E231">
    <cfRule type="duplicateValues" dxfId="245" priority="9054"/>
  </conditionalFormatting>
  <conditionalFormatting sqref="F1">
    <cfRule type="duplicateValues" dxfId="244" priority="9"/>
  </conditionalFormatting>
  <conditionalFormatting sqref="F1">
    <cfRule type="duplicateValues" dxfId="243" priority="10"/>
  </conditionalFormatting>
  <conditionalFormatting sqref="F1">
    <cfRule type="duplicateValues" dxfId="242" priority="11"/>
  </conditionalFormatting>
  <conditionalFormatting sqref="F1">
    <cfRule type="duplicateValues" dxfId="241" priority="12"/>
  </conditionalFormatting>
  <conditionalFormatting sqref="F1">
    <cfRule type="duplicateValues" dxfId="240" priority="13"/>
  </conditionalFormatting>
  <conditionalFormatting sqref="F1">
    <cfRule type="duplicateValues" dxfId="239" priority="14"/>
    <cfRule type="duplicateValues" dxfId="238" priority="15"/>
    <cfRule type="duplicateValues" dxfId="237" priority="16"/>
  </conditionalFormatting>
  <conditionalFormatting sqref="D1">
    <cfRule type="duplicateValues" dxfId="236" priority="1"/>
  </conditionalFormatting>
  <conditionalFormatting sqref="D1">
    <cfRule type="duplicateValues" dxfId="235" priority="2"/>
  </conditionalFormatting>
  <conditionalFormatting sqref="D1">
    <cfRule type="duplicateValues" dxfId="234" priority="3"/>
  </conditionalFormatting>
  <conditionalFormatting sqref="D1">
    <cfRule type="duplicateValues" dxfId="233" priority="4"/>
  </conditionalFormatting>
  <conditionalFormatting sqref="D1">
    <cfRule type="duplicateValues" dxfId="232" priority="5"/>
  </conditionalFormatting>
  <conditionalFormatting sqref="D1">
    <cfRule type="duplicateValues" dxfId="231" priority="6"/>
    <cfRule type="duplicateValues" dxfId="230" priority="7"/>
    <cfRule type="duplicateValues" dxfId="229" priority="8"/>
  </conditionalFormatting>
  <dataValidations count="14">
    <dataValidation type="list" allowBlank="1" showInputMessage="1" showErrorMessage="1" sqref="AJ140:AJ155 AH204:AH216 AJ159:AJ162 AI165:AJ216 AI2:AI164 AJ2:AJ137">
      <formula1>ProfilSup</formula1>
    </dataValidation>
    <dataValidation type="list" allowBlank="1" showInputMessage="1" showErrorMessage="1" sqref="AJ156:AJ158 AJ163:AJ164 AE157:AF157 AJ138:AJ139 AE158:AG216 AE267:AE268 AE270:AE271 AE279:AE280 AH2:AH203 AE2:AG156">
      <formula1>ProfilLisse</formula1>
    </dataValidation>
    <dataValidation type="list" allowBlank="1" showInputMessage="1" showErrorMessage="1" sqref="M217:M223 M288:M293 M232:M238 M243:M252 M261:M262 M269:M273 M229 M225:M226 M2:M205">
      <formula1>Niveau</formula1>
    </dataValidation>
    <dataValidation type="list" allowBlank="1" showInputMessage="1" showErrorMessage="1" sqref="S223 S288:S292 S232:S233 S244 S246 S269:S273 S225:S226 S229:S230 S2:S205">
      <formula1>ASI</formula1>
    </dataValidation>
    <dataValidation type="list" allowBlank="1" showInputMessage="1" showErrorMessage="1" sqref="K244:K249 K265:K293 K239:K242 K234 K236 K2:K231">
      <formula1>Type</formula1>
    </dataValidation>
    <dataValidation type="list" allowBlank="1" showInputMessage="1" showErrorMessage="1" sqref="Q288:Q293 Q139:Q140 Q144:Q150 Q174 Q179:Q220 Q269 Q223 Q31:Q53 Q236:Q238 Q155:Q171 Q55:Q87 Q243:Q245 Q250:Q251 Q261:Q264 Q271:Q273 Q225:Q229 Q2:Q13 Q15:Q27 Q92:Q135">
      <formula1>VI</formula1>
    </dataValidation>
    <dataValidation type="list" allowBlank="1" showInputMessage="1" showErrorMessage="1" sqref="Q274:Q287 Q230:Q235 Q239:Q242 Q253:Q260 Q265:Q268 Q224">
      <formula1>VI1_</formula1>
    </dataValidation>
    <dataValidation type="list" allowBlank="1" showInputMessage="1" showErrorMessage="1" sqref="M274:M287 M230:M231 M239:M242 M253:M260 M263:M268 M224">
      <formula1>N</formula1>
    </dataValidation>
    <dataValidation type="list" allowBlank="1" showInputMessage="1" showErrorMessage="1" sqref="AD244:AD251 AD225 AD2:AD216">
      <formula1>Sol</formula1>
    </dataValidation>
    <dataValidation type="list" allowBlank="1" showInputMessage="1" showErrorMessage="1" sqref="AD223:AD224 AD226:AD243">
      <formula1>$I$5:$I$12</formula1>
    </dataValidation>
    <dataValidation type="list" allowBlank="1" showInputMessage="1" showErrorMessage="1" sqref="S231 S224 S253:S268 S239:S242">
      <formula1>$J$5:$J$8</formula1>
    </dataValidation>
    <dataValidation type="list" allowBlank="1" showInputMessage="1" showErrorMessage="1" sqref="L2:L293">
      <formula1>Protection</formula1>
    </dataValidation>
    <dataValidation type="list" allowBlank="1" showInputMessage="1" showErrorMessage="1" sqref="C2:C293">
      <formula1>Certification</formula1>
    </dataValidation>
    <dataValidation type="list" allowBlank="1" showInputMessage="1" showErrorMessage="1" sqref="N2:N293">
      <formula1>W</formula1>
    </dataValidation>
  </dataValidations>
  <hyperlinks>
    <hyperlink ref="F3" r:id="rId2"/>
    <hyperlink ref="F4" r:id="rId3"/>
    <hyperlink ref="F5" r:id="rId4"/>
    <hyperlink ref="D6" r:id="rId5"/>
    <hyperlink ref="D7" r:id="rId6"/>
    <hyperlink ref="F24" r:id="rId7"/>
    <hyperlink ref="F19" r:id="rId8"/>
    <hyperlink ref="F20" r:id="rId9"/>
    <hyperlink ref="F21" r:id="rId10"/>
    <hyperlink ref="F22" r:id="rId11"/>
    <hyperlink ref="D12" r:id="rId12"/>
    <hyperlink ref="D13" r:id="rId13"/>
    <hyperlink ref="F13" r:id="rId14"/>
    <hyperlink ref="H13" r:id="rId15"/>
    <hyperlink ref="D15" r:id="rId16"/>
    <hyperlink ref="F15" r:id="rId17"/>
    <hyperlink ref="H15" r:id="rId18"/>
    <hyperlink ref="D16" r:id="rId19"/>
    <hyperlink ref="F16" r:id="rId20"/>
    <hyperlink ref="H16" r:id="rId21"/>
    <hyperlink ref="F18" r:id="rId22"/>
    <hyperlink ref="D18" r:id="rId23"/>
    <hyperlink ref="H18" r:id="rId24"/>
  </hyperlinks>
  <printOptions horizontalCentered="1"/>
  <pageMargins left="0.23622047244094491" right="0.23622047244094491" top="0.74803149606299213" bottom="0.74803149606299213" header="0.31496062992125984" footer="0.31496062992125984"/>
  <pageSetup paperSize="9" scale="45" fitToHeight="16" orientation="landscape" horizontalDpi="4294967293" verticalDpi="4294967293" r:id="rId25"/>
  <legacyDrawing r:id="rId26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Paramètres!$I$5:$I$10</xm:f>
          </x14:formula1>
          <xm:sqref>AD252:AD292</xm:sqref>
        </x14:dataValidation>
        <x14:dataValidation type="list" allowBlank="1" showInputMessage="1" showErrorMessage="1">
          <x14:formula1>
            <xm:f>Paramètres!$J$5:$J$8</xm:f>
          </x14:formula1>
          <xm:sqref>S274:S287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Feuil13" filterMode="1">
    <tabColor rgb="FF00B050"/>
  </sheetPr>
  <dimension ref="B1:AP27"/>
  <sheetViews>
    <sheetView zoomScale="80" zoomScaleNormal="80" workbookViewId="0">
      <selection activeCell="H1" sqref="H1"/>
    </sheetView>
  </sheetViews>
  <sheetFormatPr baseColWidth="10" defaultColWidth="11.42578125" defaultRowHeight="18" x14ac:dyDescent="0.25"/>
  <cols>
    <col min="1" max="1" width="3" style="72" customWidth="1"/>
    <col min="2" max="2" width="5.7109375" style="72" customWidth="1"/>
    <col min="3" max="3" width="4" style="72" customWidth="1"/>
    <col min="4" max="4" width="51.140625" style="72" customWidth="1"/>
    <col min="5" max="5" width="35.5703125" style="72" bestFit="1" customWidth="1"/>
    <col min="6" max="6" width="58.140625" style="72" bestFit="1" customWidth="1"/>
    <col min="7" max="7" width="22" style="72" hidden="1" customWidth="1"/>
    <col min="8" max="8" width="50.28515625" style="72" bestFit="1" customWidth="1"/>
    <col min="9" max="9" width="32.140625" style="72" hidden="1" customWidth="1"/>
    <col min="10" max="10" width="15.140625" style="72" hidden="1" customWidth="1"/>
    <col min="11" max="11" width="28.85546875" style="72" hidden="1" customWidth="1"/>
    <col min="12" max="12" width="16.42578125" style="72" customWidth="1"/>
    <col min="13" max="13" width="20" style="72" bestFit="1" customWidth="1"/>
    <col min="14" max="14" width="15.28515625" style="72" customWidth="1"/>
    <col min="15" max="15" width="18.85546875" style="72" customWidth="1"/>
    <col min="16" max="16" width="14.28515625" style="87" customWidth="1"/>
    <col min="17" max="17" width="12.140625" style="87" customWidth="1"/>
    <col min="18" max="18" width="11.42578125" style="72" customWidth="1"/>
    <col min="19" max="19" width="12.7109375" style="87" customWidth="1"/>
    <col min="20" max="20" width="14.85546875" style="72" customWidth="1"/>
    <col min="21" max="21" width="12.7109375" style="72" customWidth="1"/>
    <col min="22" max="22" width="12.28515625" style="72" customWidth="1"/>
    <col min="23" max="25" width="19.85546875" style="72" customWidth="1"/>
    <col min="26" max="26" width="22.140625" style="87" customWidth="1"/>
    <col min="27" max="27" width="15.140625" style="72" customWidth="1"/>
    <col min="28" max="28" width="14.28515625" style="72" customWidth="1"/>
    <col min="29" max="29" width="13.5703125" style="72" customWidth="1"/>
    <col min="30" max="30" width="16" style="72" customWidth="1"/>
    <col min="31" max="31" width="14.42578125" style="72" customWidth="1"/>
    <col min="32" max="32" width="22.7109375" style="72" customWidth="1"/>
    <col min="33" max="33" width="12.140625" style="72" customWidth="1"/>
    <col min="34" max="34" width="12.85546875" style="72" customWidth="1"/>
    <col min="35" max="35" width="12.140625" style="72" customWidth="1"/>
    <col min="36" max="37" width="15.140625" style="88" customWidth="1"/>
    <col min="38" max="38" width="15.28515625" style="88" customWidth="1"/>
    <col min="39" max="39" width="13.7109375" style="72" customWidth="1"/>
    <col min="40" max="40" width="13" style="72" customWidth="1"/>
    <col min="41" max="41" width="9.5703125" style="72" customWidth="1"/>
    <col min="42" max="42" width="11.42578125" style="116"/>
    <col min="43" max="16384" width="11.42578125" style="72"/>
  </cols>
  <sheetData>
    <row r="1" spans="2:42" ht="75" x14ac:dyDescent="0.25">
      <c r="C1" s="167" t="s">
        <v>202</v>
      </c>
      <c r="D1" s="161" t="s">
        <v>2277</v>
      </c>
      <c r="E1" s="161" t="s">
        <v>3811</v>
      </c>
      <c r="F1" s="59" t="s">
        <v>3571</v>
      </c>
      <c r="G1" s="73" t="s">
        <v>3807</v>
      </c>
      <c r="H1" s="109" t="s">
        <v>3814</v>
      </c>
      <c r="I1" s="112" t="s">
        <v>208</v>
      </c>
      <c r="J1" s="110" t="s">
        <v>137</v>
      </c>
      <c r="K1" s="111" t="s">
        <v>138</v>
      </c>
      <c r="L1" s="113" t="s">
        <v>158</v>
      </c>
      <c r="M1" s="112" t="s">
        <v>3638</v>
      </c>
      <c r="N1" s="114" t="s">
        <v>3583</v>
      </c>
      <c r="O1" s="114" t="s">
        <v>3587</v>
      </c>
      <c r="P1" s="115" t="s">
        <v>3584</v>
      </c>
      <c r="Q1" s="115" t="s">
        <v>3585</v>
      </c>
      <c r="R1" s="114" t="s">
        <v>3586</v>
      </c>
      <c r="S1" s="115" t="s">
        <v>3634</v>
      </c>
      <c r="T1" s="114" t="s">
        <v>3588</v>
      </c>
      <c r="U1" s="115" t="s">
        <v>999</v>
      </c>
      <c r="V1" s="114" t="s">
        <v>924</v>
      </c>
      <c r="W1" s="93" t="s">
        <v>1011</v>
      </c>
      <c r="X1" s="93" t="s">
        <v>1006</v>
      </c>
      <c r="Y1" s="108" t="s">
        <v>818</v>
      </c>
      <c r="Z1" s="93" t="s">
        <v>1009</v>
      </c>
      <c r="AA1" s="28" t="s">
        <v>364</v>
      </c>
      <c r="AB1" s="33" t="s">
        <v>3582</v>
      </c>
      <c r="AC1" s="75" t="s">
        <v>369</v>
      </c>
      <c r="AD1" s="75" t="s">
        <v>376</v>
      </c>
      <c r="AE1" s="75" t="s">
        <v>377</v>
      </c>
      <c r="AF1" s="76" t="s">
        <v>373</v>
      </c>
      <c r="AG1" s="76" t="s">
        <v>379</v>
      </c>
      <c r="AH1" s="76" t="s">
        <v>374</v>
      </c>
      <c r="AI1" s="76" t="s">
        <v>375</v>
      </c>
      <c r="AJ1" s="77" t="s">
        <v>386</v>
      </c>
      <c r="AK1" s="77" t="s">
        <v>378</v>
      </c>
      <c r="AL1" s="77" t="s">
        <v>366</v>
      </c>
      <c r="AM1" s="74" t="s">
        <v>365</v>
      </c>
      <c r="AN1" s="74" t="s">
        <v>401</v>
      </c>
      <c r="AO1" s="74" t="s">
        <v>444</v>
      </c>
    </row>
    <row r="2" spans="2:42" ht="34.9" customHeight="1" x14ac:dyDescent="0.25">
      <c r="B2" s="78"/>
      <c r="C2" s="78"/>
      <c r="D2" s="21"/>
      <c r="E2" s="78"/>
      <c r="F2" s="12" t="s">
        <v>3735</v>
      </c>
      <c r="G2" s="19" t="s">
        <v>3809</v>
      </c>
      <c r="H2" s="12" t="s">
        <v>189</v>
      </c>
      <c r="I2" s="14"/>
      <c r="J2" s="78"/>
      <c r="K2" s="78"/>
      <c r="L2" s="14" t="s">
        <v>144</v>
      </c>
      <c r="M2" s="14" t="s">
        <v>3637</v>
      </c>
      <c r="N2" s="14" t="s">
        <v>154</v>
      </c>
      <c r="O2" s="14" t="s">
        <v>180</v>
      </c>
      <c r="P2" s="42"/>
      <c r="Q2" s="42"/>
      <c r="R2" s="14"/>
      <c r="S2" s="42"/>
      <c r="T2" s="14" t="s">
        <v>173</v>
      </c>
      <c r="U2" s="42"/>
      <c r="V2" s="14"/>
      <c r="W2" s="14"/>
      <c r="X2" s="14"/>
      <c r="Y2" s="42"/>
      <c r="Z2" s="35"/>
      <c r="AA2" s="14"/>
      <c r="AB2" s="14"/>
      <c r="AC2" s="14"/>
      <c r="AD2" s="14"/>
      <c r="AE2" s="14"/>
      <c r="AF2" s="14"/>
      <c r="AG2" s="14"/>
      <c r="AH2" s="36"/>
      <c r="AI2" s="36"/>
      <c r="AJ2" s="36"/>
      <c r="AK2" s="36"/>
      <c r="AL2" s="36"/>
      <c r="AM2" s="36"/>
      <c r="AN2" s="14"/>
      <c r="AO2" s="36"/>
    </row>
    <row r="3" spans="2:42" ht="34.9" hidden="1" customHeight="1" x14ac:dyDescent="0.25">
      <c r="B3" s="78">
        <v>1</v>
      </c>
      <c r="C3" s="82" t="s">
        <v>203</v>
      </c>
      <c r="D3" s="79" t="s">
        <v>3536</v>
      </c>
      <c r="E3" s="100"/>
      <c r="F3" s="78" t="s">
        <v>3307</v>
      </c>
      <c r="G3" s="19" t="s">
        <v>3809</v>
      </c>
      <c r="H3" s="79" t="s">
        <v>1334</v>
      </c>
      <c r="I3" s="82"/>
      <c r="J3" s="101"/>
      <c r="K3" s="99"/>
      <c r="L3" s="82" t="s">
        <v>144</v>
      </c>
      <c r="M3" s="14" t="s">
        <v>3637</v>
      </c>
      <c r="N3" s="82" t="s">
        <v>154</v>
      </c>
      <c r="O3" s="82" t="s">
        <v>180</v>
      </c>
      <c r="P3" s="83">
        <v>1.7</v>
      </c>
      <c r="Q3" s="81">
        <v>0.8</v>
      </c>
      <c r="R3" s="82" t="s">
        <v>774</v>
      </c>
      <c r="S3" s="83">
        <v>1.5</v>
      </c>
      <c r="T3" s="14" t="s">
        <v>173</v>
      </c>
      <c r="U3" s="82"/>
      <c r="V3" s="82"/>
      <c r="W3" s="82"/>
      <c r="X3" s="99"/>
      <c r="Y3" s="99"/>
      <c r="Z3" s="102"/>
      <c r="AA3" s="82"/>
      <c r="AB3" s="82"/>
      <c r="AC3" s="82"/>
      <c r="AD3" s="82"/>
      <c r="AE3" s="82"/>
      <c r="AF3" s="82"/>
      <c r="AG3" s="82"/>
      <c r="AH3" s="86"/>
      <c r="AI3" s="86"/>
      <c r="AJ3" s="86"/>
      <c r="AK3" s="86"/>
      <c r="AL3" s="86"/>
      <c r="AM3" s="86"/>
      <c r="AN3" s="82"/>
      <c r="AO3" s="86"/>
    </row>
    <row r="4" spans="2:42" ht="34.9" hidden="1" customHeight="1" x14ac:dyDescent="0.25">
      <c r="B4" s="78"/>
      <c r="C4" s="82"/>
      <c r="D4" s="79"/>
      <c r="E4" s="100"/>
      <c r="F4" s="616" t="s">
        <v>3858</v>
      </c>
      <c r="G4" s="19"/>
      <c r="H4" s="79" t="s">
        <v>1334</v>
      </c>
      <c r="I4" s="82"/>
      <c r="J4" s="101"/>
      <c r="K4" s="99"/>
      <c r="L4" s="82" t="s">
        <v>144</v>
      </c>
      <c r="M4" s="14" t="s">
        <v>3637</v>
      </c>
      <c r="N4" s="18" t="s">
        <v>154</v>
      </c>
      <c r="O4" s="82" t="s">
        <v>183</v>
      </c>
      <c r="P4" s="83">
        <v>2.6</v>
      </c>
      <c r="Q4" s="81"/>
      <c r="R4" s="82"/>
      <c r="S4" s="83"/>
      <c r="T4" s="14" t="s">
        <v>173</v>
      </c>
      <c r="U4" s="82"/>
      <c r="V4" s="82"/>
      <c r="W4" s="82"/>
      <c r="X4" s="99"/>
      <c r="Y4" s="99"/>
      <c r="Z4" s="102"/>
      <c r="AA4" s="82"/>
      <c r="AB4" s="82"/>
      <c r="AC4" s="82"/>
      <c r="AD4" s="82"/>
      <c r="AE4" s="82"/>
      <c r="AF4" s="82"/>
      <c r="AG4" s="82"/>
      <c r="AH4" s="86"/>
      <c r="AI4" s="86"/>
      <c r="AJ4" s="86"/>
      <c r="AK4" s="86"/>
      <c r="AL4" s="86"/>
      <c r="AM4" s="86"/>
      <c r="AN4" s="82"/>
      <c r="AO4" s="86"/>
    </row>
    <row r="5" spans="2:42" ht="34.9" hidden="1" customHeight="1" x14ac:dyDescent="0.25">
      <c r="B5" s="78"/>
      <c r="C5" s="82"/>
      <c r="D5" s="79"/>
      <c r="E5" s="100"/>
      <c r="F5" s="616" t="s">
        <v>3857</v>
      </c>
      <c r="G5" s="19"/>
      <c r="H5" s="79" t="s">
        <v>1334</v>
      </c>
      <c r="I5" s="82"/>
      <c r="J5" s="101"/>
      <c r="K5" s="99"/>
      <c r="L5" s="82" t="s">
        <v>144</v>
      </c>
      <c r="M5" s="14" t="s">
        <v>3637</v>
      </c>
      <c r="N5" s="18" t="s">
        <v>154</v>
      </c>
      <c r="O5" s="82" t="s">
        <v>183</v>
      </c>
      <c r="P5" s="83">
        <v>2.6</v>
      </c>
      <c r="Q5" s="81"/>
      <c r="R5" s="82"/>
      <c r="S5" s="83"/>
      <c r="T5" s="14" t="s">
        <v>173</v>
      </c>
      <c r="U5" s="82"/>
      <c r="V5" s="82"/>
      <c r="W5" s="82"/>
      <c r="X5" s="99"/>
      <c r="Y5" s="99"/>
      <c r="Z5" s="102"/>
      <c r="AA5" s="82"/>
      <c r="AB5" s="82"/>
      <c r="AC5" s="82"/>
      <c r="AD5" s="82"/>
      <c r="AE5" s="82"/>
      <c r="AF5" s="82"/>
      <c r="AG5" s="82"/>
      <c r="AH5" s="86"/>
      <c r="AI5" s="86"/>
      <c r="AJ5" s="86"/>
      <c r="AK5" s="86"/>
      <c r="AL5" s="86"/>
      <c r="AM5" s="86"/>
      <c r="AN5" s="82"/>
      <c r="AO5" s="86"/>
    </row>
    <row r="6" spans="2:42" ht="34.9" hidden="1" customHeight="1" x14ac:dyDescent="0.25">
      <c r="B6" s="78"/>
      <c r="C6" s="82"/>
      <c r="D6" s="79"/>
      <c r="E6" s="100"/>
      <c r="F6" s="616" t="s">
        <v>3856</v>
      </c>
      <c r="G6" s="19"/>
      <c r="H6" s="79" t="s">
        <v>1334</v>
      </c>
      <c r="I6" s="82"/>
      <c r="J6" s="101"/>
      <c r="K6" s="99"/>
      <c r="L6" s="82" t="s">
        <v>144</v>
      </c>
      <c r="M6" s="14" t="s">
        <v>3637</v>
      </c>
      <c r="N6" s="18" t="s">
        <v>154</v>
      </c>
      <c r="O6" s="82" t="s">
        <v>183</v>
      </c>
      <c r="P6" s="83">
        <v>2.6</v>
      </c>
      <c r="Q6" s="81"/>
      <c r="R6" s="82"/>
      <c r="S6" s="83"/>
      <c r="T6" s="14" t="s">
        <v>173</v>
      </c>
      <c r="U6" s="82"/>
      <c r="V6" s="82"/>
      <c r="W6" s="82"/>
      <c r="X6" s="99"/>
      <c r="Y6" s="99"/>
      <c r="Z6" s="102"/>
      <c r="AA6" s="82"/>
      <c r="AB6" s="82"/>
      <c r="AC6" s="82"/>
      <c r="AD6" s="82"/>
      <c r="AE6" s="82"/>
      <c r="AF6" s="82"/>
      <c r="AG6" s="82"/>
      <c r="AH6" s="86"/>
      <c r="AI6" s="86"/>
      <c r="AJ6" s="86"/>
      <c r="AK6" s="86"/>
      <c r="AL6" s="86"/>
      <c r="AM6" s="86"/>
      <c r="AN6" s="82"/>
      <c r="AO6" s="86"/>
    </row>
    <row r="7" spans="2:42" ht="34.9" hidden="1" customHeight="1" x14ac:dyDescent="0.25">
      <c r="B7" s="78"/>
      <c r="C7" s="82"/>
      <c r="D7" s="79"/>
      <c r="E7" s="100"/>
      <c r="F7" s="616" t="s">
        <v>3855</v>
      </c>
      <c r="G7" s="19"/>
      <c r="H7" s="79" t="s">
        <v>1334</v>
      </c>
      <c r="I7" s="82"/>
      <c r="J7" s="101"/>
      <c r="K7" s="99"/>
      <c r="L7" s="82" t="s">
        <v>144</v>
      </c>
      <c r="M7" s="14" t="s">
        <v>3637</v>
      </c>
      <c r="N7" s="18" t="s">
        <v>154</v>
      </c>
      <c r="O7" s="82" t="s">
        <v>183</v>
      </c>
      <c r="P7" s="83">
        <v>2.6</v>
      </c>
      <c r="Q7" s="81"/>
      <c r="R7" s="82"/>
      <c r="S7" s="83"/>
      <c r="T7" s="14" t="s">
        <v>173</v>
      </c>
      <c r="U7" s="82"/>
      <c r="V7" s="82"/>
      <c r="W7" s="82"/>
      <c r="X7" s="99"/>
      <c r="Y7" s="99"/>
      <c r="Z7" s="102"/>
      <c r="AA7" s="82"/>
      <c r="AB7" s="82"/>
      <c r="AC7" s="82"/>
      <c r="AD7" s="82"/>
      <c r="AE7" s="82"/>
      <c r="AF7" s="82"/>
      <c r="AG7" s="82"/>
      <c r="AH7" s="86"/>
      <c r="AI7" s="86"/>
      <c r="AJ7" s="86"/>
      <c r="AK7" s="86"/>
      <c r="AL7" s="86"/>
      <c r="AM7" s="86"/>
      <c r="AN7" s="82"/>
      <c r="AO7" s="86"/>
    </row>
    <row r="8" spans="2:42" ht="34.9" hidden="1" customHeight="1" x14ac:dyDescent="0.25">
      <c r="B8" s="78">
        <v>2</v>
      </c>
      <c r="C8" s="82" t="s">
        <v>203</v>
      </c>
      <c r="D8" s="79" t="s">
        <v>3568</v>
      </c>
      <c r="E8" s="79"/>
      <c r="F8" s="19" t="s">
        <v>3569</v>
      </c>
      <c r="G8" s="19" t="s">
        <v>3809</v>
      </c>
      <c r="H8" s="79" t="s">
        <v>1334</v>
      </c>
      <c r="I8" s="82"/>
      <c r="J8" s="80">
        <v>41803</v>
      </c>
      <c r="K8" s="82"/>
      <c r="L8" s="82" t="s">
        <v>144</v>
      </c>
      <c r="M8" s="14" t="s">
        <v>3637</v>
      </c>
      <c r="N8" s="18" t="s">
        <v>154</v>
      </c>
      <c r="O8" s="82" t="s">
        <v>180</v>
      </c>
      <c r="P8" s="83">
        <v>1.7</v>
      </c>
      <c r="Q8" s="81">
        <v>0.8</v>
      </c>
      <c r="R8" s="82" t="s">
        <v>774</v>
      </c>
      <c r="S8" s="83">
        <v>1.7</v>
      </c>
      <c r="T8" s="14" t="s">
        <v>173</v>
      </c>
      <c r="U8" s="82"/>
      <c r="V8" s="82"/>
      <c r="W8" s="82"/>
      <c r="X8" s="82"/>
      <c r="Y8" s="82"/>
      <c r="Z8" s="83"/>
      <c r="AA8" s="82"/>
      <c r="AB8" s="82"/>
      <c r="AC8" s="82"/>
      <c r="AD8" s="82"/>
      <c r="AE8" s="82"/>
      <c r="AF8" s="82"/>
      <c r="AG8" s="82"/>
      <c r="AH8" s="86"/>
      <c r="AI8" s="86"/>
      <c r="AJ8" s="86"/>
      <c r="AK8" s="86"/>
      <c r="AL8" s="86"/>
      <c r="AM8" s="86"/>
      <c r="AN8" s="82"/>
      <c r="AO8" s="86"/>
      <c r="AP8" s="72"/>
    </row>
    <row r="9" spans="2:42" ht="34.9" hidden="1" customHeight="1" x14ac:dyDescent="0.25">
      <c r="B9" s="78">
        <v>3</v>
      </c>
      <c r="C9" s="78"/>
      <c r="D9" s="16" t="s">
        <v>716</v>
      </c>
      <c r="E9" s="78"/>
      <c r="F9" s="478" t="s">
        <v>1034</v>
      </c>
      <c r="G9" s="19" t="s">
        <v>3809</v>
      </c>
      <c r="H9" s="79" t="s">
        <v>1334</v>
      </c>
      <c r="I9" s="18"/>
      <c r="J9" s="78"/>
      <c r="K9" s="78"/>
      <c r="L9" s="18" t="s">
        <v>144</v>
      </c>
      <c r="M9" s="14" t="s">
        <v>3637</v>
      </c>
      <c r="N9" s="18" t="s">
        <v>154</v>
      </c>
      <c r="O9" s="14" t="s">
        <v>180</v>
      </c>
      <c r="P9" s="35">
        <v>1.69</v>
      </c>
      <c r="Q9" s="35">
        <v>0.8</v>
      </c>
      <c r="R9" s="14"/>
      <c r="S9" s="35"/>
      <c r="T9" s="14" t="s">
        <v>173</v>
      </c>
      <c r="U9" s="35"/>
      <c r="V9" s="18"/>
      <c r="W9" s="18"/>
      <c r="X9" s="18"/>
      <c r="Y9" s="35"/>
      <c r="Z9" s="35">
        <v>0</v>
      </c>
      <c r="AA9" s="18"/>
      <c r="AB9" s="18"/>
      <c r="AC9" s="18"/>
      <c r="AD9" s="18"/>
      <c r="AE9" s="18"/>
      <c r="AF9" s="18"/>
      <c r="AG9" s="18"/>
      <c r="AH9" s="41"/>
      <c r="AI9" s="41"/>
      <c r="AJ9" s="41"/>
      <c r="AK9" s="41"/>
      <c r="AL9" s="41"/>
      <c r="AM9" s="41"/>
      <c r="AN9" s="18"/>
      <c r="AO9" s="41"/>
    </row>
    <row r="10" spans="2:42" ht="34.9" hidden="1" customHeight="1" x14ac:dyDescent="0.25">
      <c r="B10" s="78">
        <v>4</v>
      </c>
      <c r="C10" s="78"/>
      <c r="D10" s="21" t="s">
        <v>3369</v>
      </c>
      <c r="E10" s="78"/>
      <c r="F10" s="21" t="s">
        <v>1697</v>
      </c>
      <c r="G10" s="19" t="s">
        <v>3809</v>
      </c>
      <c r="H10" s="21" t="s">
        <v>45</v>
      </c>
      <c r="I10" s="14"/>
      <c r="J10" s="78"/>
      <c r="K10" s="78"/>
      <c r="L10" s="14" t="s">
        <v>144</v>
      </c>
      <c r="M10" s="14" t="s">
        <v>3637</v>
      </c>
      <c r="N10" s="14" t="s">
        <v>154</v>
      </c>
      <c r="O10" s="14" t="s">
        <v>182</v>
      </c>
      <c r="P10" s="42">
        <v>2.2999999999999998</v>
      </c>
      <c r="Q10" s="42">
        <v>1.9</v>
      </c>
      <c r="R10" s="14"/>
      <c r="S10" s="42"/>
      <c r="T10" s="14" t="s">
        <v>172</v>
      </c>
      <c r="U10" s="42"/>
      <c r="V10" s="14"/>
      <c r="W10" s="14"/>
      <c r="X10" s="14"/>
      <c r="Y10" s="42"/>
      <c r="Z10" s="35"/>
      <c r="AA10" s="14">
        <v>4000</v>
      </c>
      <c r="AB10" s="14"/>
      <c r="AC10" s="14"/>
      <c r="AD10" s="14"/>
      <c r="AE10" s="14"/>
      <c r="AF10" s="14"/>
      <c r="AG10" s="14"/>
      <c r="AH10" s="36"/>
      <c r="AI10" s="36"/>
      <c r="AJ10" s="36"/>
      <c r="AK10" s="36"/>
      <c r="AL10" s="36"/>
      <c r="AM10" s="36"/>
      <c r="AN10" s="14"/>
      <c r="AO10" s="36"/>
    </row>
    <row r="11" spans="2:42" ht="34.9" hidden="1" customHeight="1" x14ac:dyDescent="0.25">
      <c r="B11" s="78">
        <v>5</v>
      </c>
      <c r="C11" s="78"/>
      <c r="D11" s="21" t="s">
        <v>3369</v>
      </c>
      <c r="E11" s="78"/>
      <c r="F11" s="21" t="s">
        <v>1697</v>
      </c>
      <c r="G11" s="19" t="s">
        <v>3809</v>
      </c>
      <c r="H11" s="21" t="s">
        <v>45</v>
      </c>
      <c r="I11" s="14"/>
      <c r="J11" s="78"/>
      <c r="K11" s="78"/>
      <c r="L11" s="14" t="s">
        <v>144</v>
      </c>
      <c r="M11" s="14" t="s">
        <v>3637</v>
      </c>
      <c r="N11" s="14" t="s">
        <v>153</v>
      </c>
      <c r="O11" s="14" t="s">
        <v>181</v>
      </c>
      <c r="P11" s="42">
        <v>2</v>
      </c>
      <c r="Q11" s="42">
        <v>1.7</v>
      </c>
      <c r="R11" s="14"/>
      <c r="S11" s="42"/>
      <c r="T11" s="14" t="s">
        <v>172</v>
      </c>
      <c r="U11" s="42"/>
      <c r="V11" s="14"/>
      <c r="W11" s="14"/>
      <c r="X11" s="14"/>
      <c r="Y11" s="42"/>
      <c r="Z11" s="35"/>
      <c r="AA11" s="14">
        <v>4000</v>
      </c>
      <c r="AB11" s="14"/>
      <c r="AC11" s="14"/>
      <c r="AD11" s="14"/>
      <c r="AE11" s="14"/>
      <c r="AF11" s="14"/>
      <c r="AG11" s="14"/>
      <c r="AH11" s="36"/>
      <c r="AI11" s="36"/>
      <c r="AJ11" s="36"/>
      <c r="AK11" s="36"/>
      <c r="AL11" s="36"/>
      <c r="AM11" s="36"/>
      <c r="AN11" s="14"/>
      <c r="AO11" s="36"/>
    </row>
    <row r="12" spans="2:42" ht="34.5" hidden="1" customHeight="1" x14ac:dyDescent="0.25">
      <c r="B12" s="78">
        <v>6</v>
      </c>
      <c r="C12" s="78"/>
      <c r="D12" s="50"/>
      <c r="E12" s="78"/>
      <c r="F12" s="21" t="s">
        <v>1202</v>
      </c>
      <c r="G12" s="19" t="s">
        <v>3809</v>
      </c>
      <c r="H12" s="15" t="s">
        <v>767</v>
      </c>
      <c r="I12" s="14"/>
      <c r="J12" s="78"/>
      <c r="K12" s="78"/>
      <c r="L12" s="14" t="s">
        <v>144</v>
      </c>
      <c r="M12" s="14" t="s">
        <v>3637</v>
      </c>
      <c r="N12" s="14"/>
      <c r="O12" s="14"/>
      <c r="P12" s="42"/>
      <c r="Q12" s="42"/>
      <c r="R12" s="14"/>
      <c r="S12" s="42"/>
      <c r="T12" s="14"/>
      <c r="U12" s="42"/>
      <c r="V12" s="14"/>
      <c r="W12" s="14"/>
      <c r="X12" s="14"/>
      <c r="Y12" s="42"/>
      <c r="Z12" s="35"/>
      <c r="AA12" s="14"/>
      <c r="AB12" s="14"/>
      <c r="AC12" s="14"/>
      <c r="AD12" s="14"/>
      <c r="AE12" s="14"/>
      <c r="AF12" s="14"/>
      <c r="AG12" s="14"/>
      <c r="AH12" s="36"/>
      <c r="AI12" s="36"/>
      <c r="AJ12" s="36"/>
      <c r="AK12" s="36"/>
      <c r="AL12" s="36"/>
      <c r="AM12" s="36"/>
      <c r="AN12" s="14"/>
      <c r="AO12" s="36"/>
    </row>
    <row r="13" spans="2:42" ht="34.5" hidden="1" customHeight="1" x14ac:dyDescent="0.25">
      <c r="B13" s="78">
        <v>7</v>
      </c>
      <c r="C13" s="78"/>
      <c r="D13" s="50"/>
      <c r="E13" s="78"/>
      <c r="F13" s="21" t="s">
        <v>1203</v>
      </c>
      <c r="G13" s="19" t="s">
        <v>3809</v>
      </c>
      <c r="H13" s="15" t="s">
        <v>767</v>
      </c>
      <c r="I13" s="14"/>
      <c r="J13" s="78"/>
      <c r="K13" s="78"/>
      <c r="L13" s="14" t="s">
        <v>144</v>
      </c>
      <c r="M13" s="14" t="s">
        <v>3637</v>
      </c>
      <c r="N13" s="14"/>
      <c r="O13" s="14"/>
      <c r="P13" s="42"/>
      <c r="Q13" s="42"/>
      <c r="R13" s="14"/>
      <c r="S13" s="42"/>
      <c r="T13" s="14"/>
      <c r="U13" s="42"/>
      <c r="V13" s="14"/>
      <c r="W13" s="14"/>
      <c r="X13" s="14"/>
      <c r="Y13" s="42"/>
      <c r="Z13" s="35"/>
      <c r="AA13" s="14"/>
      <c r="AB13" s="14"/>
      <c r="AC13" s="14"/>
      <c r="AD13" s="14"/>
      <c r="AE13" s="14"/>
      <c r="AF13" s="14"/>
      <c r="AG13" s="14"/>
      <c r="AH13" s="36"/>
      <c r="AI13" s="36"/>
      <c r="AJ13" s="36"/>
      <c r="AK13" s="36"/>
      <c r="AL13" s="36"/>
      <c r="AM13" s="36"/>
      <c r="AN13" s="14"/>
      <c r="AO13" s="36"/>
    </row>
    <row r="14" spans="2:42" ht="34.5" hidden="1" customHeight="1" x14ac:dyDescent="0.25">
      <c r="B14" s="78">
        <v>8</v>
      </c>
      <c r="C14" s="78"/>
      <c r="D14" s="21"/>
      <c r="E14" s="78"/>
      <c r="F14" s="21" t="s">
        <v>2025</v>
      </c>
      <c r="G14" s="19" t="s">
        <v>3809</v>
      </c>
      <c r="H14" s="18" t="s">
        <v>2440</v>
      </c>
      <c r="I14" s="14"/>
      <c r="J14" s="78"/>
      <c r="K14" s="78"/>
      <c r="L14" s="14" t="s">
        <v>144</v>
      </c>
      <c r="M14" s="19" t="s">
        <v>3636</v>
      </c>
      <c r="N14" s="14" t="s">
        <v>154</v>
      </c>
      <c r="O14" s="14" t="s">
        <v>183</v>
      </c>
      <c r="P14" s="42">
        <v>1.8</v>
      </c>
      <c r="Q14" s="42"/>
      <c r="R14" s="14"/>
      <c r="S14" s="42"/>
      <c r="T14" s="14" t="s">
        <v>173</v>
      </c>
      <c r="U14" s="42"/>
      <c r="V14" s="14"/>
      <c r="W14" s="14">
        <v>108</v>
      </c>
      <c r="X14" s="14"/>
      <c r="Y14" s="42"/>
      <c r="Z14" s="35"/>
      <c r="AA14" s="14"/>
      <c r="AB14" s="14"/>
      <c r="AC14" s="14"/>
      <c r="AD14" s="14"/>
      <c r="AE14" s="14"/>
      <c r="AF14" s="14"/>
      <c r="AG14" s="14"/>
      <c r="AH14" s="36"/>
      <c r="AI14" s="36"/>
      <c r="AJ14" s="36"/>
      <c r="AK14" s="36"/>
      <c r="AL14" s="36"/>
      <c r="AM14" s="36"/>
      <c r="AN14" s="14"/>
      <c r="AO14" s="36"/>
    </row>
    <row r="15" spans="2:42" ht="34.5" hidden="1" customHeight="1" x14ac:dyDescent="0.25">
      <c r="B15" s="78">
        <v>9</v>
      </c>
      <c r="C15" s="78"/>
      <c r="D15" s="21" t="s">
        <v>867</v>
      </c>
      <c r="E15" s="78"/>
      <c r="F15" s="21" t="s">
        <v>2941</v>
      </c>
      <c r="G15" s="19" t="s">
        <v>3809</v>
      </c>
      <c r="H15" s="21" t="s">
        <v>64</v>
      </c>
      <c r="I15" s="14" t="s">
        <v>70</v>
      </c>
      <c r="J15" s="78"/>
      <c r="K15" s="78"/>
      <c r="L15" s="14" t="s">
        <v>144</v>
      </c>
      <c r="M15" s="19" t="s">
        <v>3637</v>
      </c>
      <c r="N15" s="14" t="s">
        <v>154</v>
      </c>
      <c r="O15" s="14" t="s">
        <v>182</v>
      </c>
      <c r="P15" s="42">
        <v>2.4</v>
      </c>
      <c r="Q15" s="42">
        <v>1.7</v>
      </c>
      <c r="R15" s="14"/>
      <c r="S15" s="42"/>
      <c r="T15" s="14" t="s">
        <v>173</v>
      </c>
      <c r="U15" s="42"/>
      <c r="V15" s="14"/>
      <c r="W15" s="14"/>
      <c r="X15" s="14"/>
      <c r="Y15" s="42"/>
      <c r="Z15" s="35">
        <v>0</v>
      </c>
      <c r="AA15" s="14">
        <v>0</v>
      </c>
      <c r="AB15" s="14" t="s">
        <v>166</v>
      </c>
      <c r="AC15" s="14"/>
      <c r="AD15" s="14"/>
      <c r="AE15" s="14"/>
      <c r="AF15" s="14"/>
      <c r="AG15" s="14"/>
      <c r="AH15" s="36"/>
      <c r="AI15" s="36"/>
      <c r="AJ15" s="36"/>
      <c r="AK15" s="36"/>
      <c r="AL15" s="36"/>
      <c r="AM15" s="36"/>
      <c r="AN15" s="14" t="s">
        <v>447</v>
      </c>
      <c r="AO15" s="36"/>
    </row>
    <row r="16" spans="2:42" ht="34.5" hidden="1" customHeight="1" x14ac:dyDescent="0.25">
      <c r="B16" s="78">
        <v>10</v>
      </c>
      <c r="C16" s="78"/>
      <c r="D16" s="12"/>
      <c r="E16" s="78"/>
      <c r="F16" s="21" t="s">
        <v>865</v>
      </c>
      <c r="G16" s="19" t="s">
        <v>3809</v>
      </c>
      <c r="H16" s="21" t="s">
        <v>64</v>
      </c>
      <c r="I16" s="14" t="s">
        <v>70</v>
      </c>
      <c r="J16" s="78"/>
      <c r="K16" s="78"/>
      <c r="L16" s="14" t="s">
        <v>144</v>
      </c>
      <c r="M16" s="19" t="s">
        <v>3636</v>
      </c>
      <c r="N16" s="14" t="s">
        <v>153</v>
      </c>
      <c r="O16" s="14" t="s">
        <v>181</v>
      </c>
      <c r="P16" s="42">
        <v>2</v>
      </c>
      <c r="Q16" s="42">
        <v>1.4</v>
      </c>
      <c r="R16" s="14"/>
      <c r="S16" s="42"/>
      <c r="T16" s="14" t="s">
        <v>173</v>
      </c>
      <c r="U16" s="42"/>
      <c r="V16" s="14"/>
      <c r="W16" s="14">
        <v>141</v>
      </c>
      <c r="X16" s="14"/>
      <c r="Y16" s="42"/>
      <c r="Z16" s="35">
        <v>47</v>
      </c>
      <c r="AA16" s="14"/>
      <c r="AB16" s="14"/>
      <c r="AC16" s="14"/>
      <c r="AD16" s="14"/>
      <c r="AE16" s="14"/>
      <c r="AF16" s="14"/>
      <c r="AG16" s="14"/>
      <c r="AH16" s="36"/>
      <c r="AI16" s="36"/>
      <c r="AJ16" s="36"/>
      <c r="AK16" s="36"/>
      <c r="AL16" s="36"/>
      <c r="AM16" s="36"/>
      <c r="AN16" s="14"/>
      <c r="AO16" s="36"/>
    </row>
    <row r="17" spans="2:41" ht="34.5" hidden="1" customHeight="1" x14ac:dyDescent="0.25">
      <c r="B17" s="78">
        <v>11</v>
      </c>
      <c r="C17" s="78"/>
      <c r="D17" s="21" t="s">
        <v>864</v>
      </c>
      <c r="E17" s="78"/>
      <c r="F17" s="21" t="s">
        <v>866</v>
      </c>
      <c r="G17" s="19" t="s">
        <v>3809</v>
      </c>
      <c r="H17" s="21" t="s">
        <v>64</v>
      </c>
      <c r="I17" s="14" t="s">
        <v>70</v>
      </c>
      <c r="J17" s="78"/>
      <c r="K17" s="78"/>
      <c r="L17" s="14" t="s">
        <v>144</v>
      </c>
      <c r="M17" s="19" t="s">
        <v>3636</v>
      </c>
      <c r="N17" s="14" t="s">
        <v>154</v>
      </c>
      <c r="O17" s="14" t="s">
        <v>182</v>
      </c>
      <c r="P17" s="42">
        <v>2.4</v>
      </c>
      <c r="Q17" s="42">
        <v>1.8</v>
      </c>
      <c r="R17" s="14"/>
      <c r="S17" s="42"/>
      <c r="T17" s="14" t="s">
        <v>173</v>
      </c>
      <c r="U17" s="42"/>
      <c r="V17" s="14"/>
      <c r="W17" s="14">
        <v>164</v>
      </c>
      <c r="X17" s="14"/>
      <c r="Y17" s="42"/>
      <c r="Z17" s="35">
        <v>54.666666666666664</v>
      </c>
      <c r="AA17" s="14"/>
      <c r="AB17" s="14"/>
      <c r="AC17" s="14"/>
      <c r="AD17" s="14"/>
      <c r="AE17" s="14"/>
      <c r="AF17" s="14"/>
      <c r="AG17" s="14"/>
      <c r="AH17" s="36"/>
      <c r="AI17" s="36"/>
      <c r="AJ17" s="36"/>
      <c r="AK17" s="36"/>
      <c r="AL17" s="36"/>
      <c r="AM17" s="36"/>
      <c r="AN17" s="14"/>
      <c r="AO17" s="36"/>
    </row>
    <row r="18" spans="2:41" ht="34.5" hidden="1" customHeight="1" x14ac:dyDescent="0.25">
      <c r="B18" s="78">
        <v>12</v>
      </c>
      <c r="C18" s="78"/>
      <c r="D18" s="21" t="s">
        <v>864</v>
      </c>
      <c r="E18" s="78"/>
      <c r="F18" s="21" t="s">
        <v>866</v>
      </c>
      <c r="G18" s="19" t="s">
        <v>3809</v>
      </c>
      <c r="H18" s="21" t="s">
        <v>64</v>
      </c>
      <c r="I18" s="14" t="s">
        <v>70</v>
      </c>
      <c r="J18" s="78"/>
      <c r="K18" s="78"/>
      <c r="L18" s="14" t="s">
        <v>144</v>
      </c>
      <c r="M18" s="19" t="s">
        <v>3636</v>
      </c>
      <c r="N18" s="14" t="s">
        <v>153</v>
      </c>
      <c r="O18" s="14" t="s">
        <v>180</v>
      </c>
      <c r="P18" s="42">
        <v>1.6</v>
      </c>
      <c r="Q18" s="42">
        <v>0.7</v>
      </c>
      <c r="R18" s="14"/>
      <c r="S18" s="42"/>
      <c r="T18" s="14" t="s">
        <v>173</v>
      </c>
      <c r="U18" s="42"/>
      <c r="V18" s="14"/>
      <c r="W18" s="14">
        <v>141</v>
      </c>
      <c r="X18" s="14"/>
      <c r="Y18" s="42"/>
      <c r="Z18" s="35">
        <v>47</v>
      </c>
      <c r="AA18" s="14"/>
      <c r="AB18" s="14"/>
      <c r="AC18" s="14"/>
      <c r="AD18" s="14"/>
      <c r="AE18" s="14"/>
      <c r="AF18" s="14"/>
      <c r="AG18" s="14"/>
      <c r="AH18" s="36"/>
      <c r="AI18" s="36"/>
      <c r="AJ18" s="36"/>
      <c r="AK18" s="36"/>
      <c r="AL18" s="36"/>
      <c r="AM18" s="36"/>
      <c r="AN18" s="14"/>
      <c r="AO18" s="36"/>
    </row>
    <row r="19" spans="2:41" ht="34.5" hidden="1" customHeight="1" x14ac:dyDescent="0.25">
      <c r="B19" s="78">
        <v>13</v>
      </c>
      <c r="C19" s="78"/>
      <c r="D19" s="103" t="s">
        <v>988</v>
      </c>
      <c r="E19" s="79"/>
      <c r="F19" s="12" t="s">
        <v>989</v>
      </c>
      <c r="G19" s="19" t="s">
        <v>3809</v>
      </c>
      <c r="H19" s="12" t="s">
        <v>73</v>
      </c>
      <c r="I19" s="78"/>
      <c r="J19" s="80"/>
      <c r="K19" s="85"/>
      <c r="L19" s="15" t="s">
        <v>144</v>
      </c>
      <c r="M19" s="82" t="s">
        <v>3637</v>
      </c>
      <c r="N19" s="78" t="s">
        <v>153</v>
      </c>
      <c r="O19" s="14" t="s">
        <v>180</v>
      </c>
      <c r="P19" s="81"/>
      <c r="Q19" s="81">
        <v>0.68</v>
      </c>
      <c r="R19" s="78"/>
      <c r="S19" s="81"/>
      <c r="T19" s="14" t="s">
        <v>173</v>
      </c>
      <c r="U19" s="78"/>
      <c r="V19" s="78"/>
      <c r="W19" s="78"/>
      <c r="X19" s="78"/>
      <c r="Y19" s="82"/>
      <c r="Z19" s="81"/>
      <c r="AA19" s="78"/>
      <c r="AB19" s="78"/>
      <c r="AC19" s="78"/>
      <c r="AD19" s="78"/>
      <c r="AE19" s="78"/>
      <c r="AF19" s="78"/>
      <c r="AG19" s="78"/>
      <c r="AH19" s="84"/>
      <c r="AI19" s="84"/>
      <c r="AJ19" s="84"/>
      <c r="AK19" s="84"/>
      <c r="AL19" s="84"/>
      <c r="AM19" s="84"/>
      <c r="AN19" s="78"/>
      <c r="AO19" s="84"/>
    </row>
    <row r="20" spans="2:41" ht="34.5" hidden="1" customHeight="1" x14ac:dyDescent="0.25">
      <c r="B20" s="78">
        <v>14</v>
      </c>
      <c r="C20" s="78"/>
      <c r="D20" s="15" t="s">
        <v>2032</v>
      </c>
      <c r="E20" s="78"/>
      <c r="F20" s="21" t="s">
        <v>97</v>
      </c>
      <c r="G20" s="19" t="s">
        <v>3809</v>
      </c>
      <c r="H20" s="15" t="s">
        <v>75</v>
      </c>
      <c r="I20" s="14"/>
      <c r="J20" s="78"/>
      <c r="K20" s="78"/>
      <c r="L20" s="14" t="s">
        <v>144</v>
      </c>
      <c r="M20" s="19" t="s">
        <v>3637</v>
      </c>
      <c r="N20" s="14" t="s">
        <v>151</v>
      </c>
      <c r="O20" s="14" t="s">
        <v>179</v>
      </c>
      <c r="P20" s="42">
        <v>1.2</v>
      </c>
      <c r="Q20" s="42">
        <v>0.7</v>
      </c>
      <c r="R20" s="14"/>
      <c r="S20" s="42" t="s">
        <v>451</v>
      </c>
      <c r="T20" s="14" t="s">
        <v>172</v>
      </c>
      <c r="U20" s="42">
        <v>0.6</v>
      </c>
      <c r="V20" s="14"/>
      <c r="W20" s="14">
        <v>40</v>
      </c>
      <c r="X20" s="14"/>
      <c r="Y20" s="42"/>
      <c r="Z20" s="35">
        <v>13.333333333333334</v>
      </c>
      <c r="AA20" s="14">
        <v>2000</v>
      </c>
      <c r="AB20" s="14"/>
      <c r="AC20" s="14"/>
      <c r="AD20" s="14"/>
      <c r="AE20" s="14"/>
      <c r="AF20" s="14"/>
      <c r="AG20" s="14"/>
      <c r="AH20" s="36"/>
      <c r="AI20" s="36"/>
      <c r="AJ20" s="36"/>
      <c r="AK20" s="36"/>
      <c r="AL20" s="36"/>
      <c r="AM20" s="36"/>
      <c r="AN20" s="14" t="s">
        <v>447</v>
      </c>
      <c r="AO20" s="36"/>
    </row>
    <row r="21" spans="2:41" ht="34.5" hidden="1" customHeight="1" x14ac:dyDescent="0.25">
      <c r="B21" s="78"/>
      <c r="C21" s="78" t="s">
        <v>203</v>
      </c>
      <c r="D21" s="166" t="s">
        <v>3817</v>
      </c>
      <c r="E21" s="105"/>
      <c r="F21" s="116" t="s">
        <v>3815</v>
      </c>
      <c r="G21" s="19" t="s">
        <v>3809</v>
      </c>
      <c r="H21" s="15" t="s">
        <v>75</v>
      </c>
      <c r="I21" s="14"/>
      <c r="J21" s="78"/>
      <c r="K21" s="78"/>
      <c r="L21" s="14" t="s">
        <v>144</v>
      </c>
      <c r="M21" s="19"/>
      <c r="N21" s="14" t="s">
        <v>154</v>
      </c>
      <c r="O21" s="14" t="s">
        <v>3816</v>
      </c>
      <c r="P21" s="42">
        <v>1.3</v>
      </c>
      <c r="Q21" s="42">
        <v>1.2</v>
      </c>
      <c r="R21" s="14"/>
      <c r="S21" s="42" t="s">
        <v>451</v>
      </c>
      <c r="T21" s="14" t="s">
        <v>172</v>
      </c>
      <c r="U21" s="42"/>
      <c r="V21" s="14"/>
      <c r="W21" s="14"/>
      <c r="X21" s="14"/>
      <c r="Y21" s="42"/>
      <c r="Z21" s="35"/>
      <c r="AA21" s="14"/>
      <c r="AB21" s="14"/>
      <c r="AC21" s="14"/>
      <c r="AD21" s="14"/>
      <c r="AE21" s="14"/>
      <c r="AF21" s="14"/>
      <c r="AG21" s="14"/>
      <c r="AH21" s="36"/>
      <c r="AI21" s="36"/>
      <c r="AJ21" s="36"/>
      <c r="AK21" s="36"/>
      <c r="AL21" s="36"/>
      <c r="AM21" s="36"/>
      <c r="AN21" s="14"/>
      <c r="AO21" s="36"/>
    </row>
    <row r="22" spans="2:41" ht="34.5" hidden="1" customHeight="1" x14ac:dyDescent="0.25">
      <c r="B22" s="78">
        <v>15</v>
      </c>
      <c r="C22" s="78"/>
      <c r="D22" s="15" t="s">
        <v>2033</v>
      </c>
      <c r="E22" s="78"/>
      <c r="F22" s="21" t="s">
        <v>98</v>
      </c>
      <c r="G22" s="19" t="s">
        <v>3809</v>
      </c>
      <c r="H22" s="15" t="s">
        <v>75</v>
      </c>
      <c r="I22" s="14"/>
      <c r="J22" s="78"/>
      <c r="K22" s="78"/>
      <c r="L22" s="14" t="s">
        <v>144</v>
      </c>
      <c r="M22" s="19" t="s">
        <v>3637</v>
      </c>
      <c r="N22" s="14" t="s">
        <v>151</v>
      </c>
      <c r="O22" s="14" t="s">
        <v>180</v>
      </c>
      <c r="P22" s="42">
        <v>1.6</v>
      </c>
      <c r="Q22" s="42">
        <v>1.2</v>
      </c>
      <c r="R22" s="14"/>
      <c r="S22" s="42" t="s">
        <v>451</v>
      </c>
      <c r="T22" s="14" t="s">
        <v>172</v>
      </c>
      <c r="U22" s="42">
        <v>0.5</v>
      </c>
      <c r="V22" s="14">
        <v>15</v>
      </c>
      <c r="W22" s="14">
        <v>40</v>
      </c>
      <c r="X22" s="14"/>
      <c r="Y22" s="42"/>
      <c r="Z22" s="35">
        <v>13.333333333333334</v>
      </c>
      <c r="AA22" s="14">
        <v>4000</v>
      </c>
      <c r="AB22" s="14" t="s">
        <v>166</v>
      </c>
      <c r="AC22" s="14" t="s">
        <v>173</v>
      </c>
      <c r="AD22" s="14"/>
      <c r="AE22" s="14" t="s">
        <v>380</v>
      </c>
      <c r="AF22" s="14" t="s">
        <v>372</v>
      </c>
      <c r="AG22" s="14" t="s">
        <v>380</v>
      </c>
      <c r="AH22" s="36"/>
      <c r="AI22" s="36"/>
      <c r="AJ22" s="36"/>
      <c r="AK22" s="36"/>
      <c r="AL22" s="36">
        <v>750</v>
      </c>
      <c r="AM22" s="36"/>
      <c r="AN22" s="14" t="s">
        <v>447</v>
      </c>
      <c r="AO22" s="36">
        <v>32.700000000000003</v>
      </c>
    </row>
    <row r="23" spans="2:41" ht="34.5" hidden="1" customHeight="1" x14ac:dyDescent="0.25">
      <c r="B23" s="78">
        <v>16</v>
      </c>
      <c r="C23" s="78"/>
      <c r="D23" s="16" t="s">
        <v>2054</v>
      </c>
      <c r="E23" s="78"/>
      <c r="F23" s="14" t="s">
        <v>3253</v>
      </c>
      <c r="G23" s="19" t="s">
        <v>3809</v>
      </c>
      <c r="H23" s="16" t="s">
        <v>75</v>
      </c>
      <c r="I23" s="18"/>
      <c r="J23" s="78"/>
      <c r="K23" s="78"/>
      <c r="L23" s="18" t="s">
        <v>144</v>
      </c>
      <c r="M23" s="19" t="s">
        <v>3636</v>
      </c>
      <c r="N23" s="18" t="s">
        <v>154</v>
      </c>
      <c r="O23" s="14" t="s">
        <v>179</v>
      </c>
      <c r="P23" s="35">
        <v>1.2</v>
      </c>
      <c r="Q23" s="35">
        <v>1</v>
      </c>
      <c r="R23" s="18" t="s">
        <v>774</v>
      </c>
      <c r="S23" s="35">
        <v>1.4</v>
      </c>
      <c r="T23" s="14" t="s">
        <v>173</v>
      </c>
      <c r="U23" s="35"/>
      <c r="V23" s="18"/>
      <c r="W23" s="18"/>
      <c r="X23" s="18"/>
      <c r="Y23" s="35"/>
      <c r="Z23" s="35"/>
      <c r="AA23" s="18"/>
      <c r="AB23" s="18"/>
      <c r="AC23" s="18"/>
      <c r="AD23" s="18"/>
      <c r="AE23" s="18"/>
      <c r="AF23" s="18"/>
      <c r="AG23" s="18"/>
      <c r="AH23" s="41"/>
      <c r="AI23" s="41"/>
      <c r="AJ23" s="41"/>
      <c r="AK23" s="41"/>
      <c r="AL23" s="41"/>
      <c r="AM23" s="41"/>
      <c r="AN23" s="18"/>
      <c r="AO23" s="41"/>
    </row>
    <row r="24" spans="2:41" ht="34.5" hidden="1" customHeight="1" x14ac:dyDescent="0.25">
      <c r="B24" s="78">
        <v>17</v>
      </c>
      <c r="C24" s="78"/>
      <c r="D24" s="21" t="s">
        <v>968</v>
      </c>
      <c r="E24" s="78"/>
      <c r="F24" s="21" t="s">
        <v>136</v>
      </c>
      <c r="G24" s="19" t="s">
        <v>3809</v>
      </c>
      <c r="H24" s="15" t="s">
        <v>1645</v>
      </c>
      <c r="I24" s="14" t="s">
        <v>212</v>
      </c>
      <c r="J24" s="78"/>
      <c r="K24" s="78"/>
      <c r="L24" s="14" t="s">
        <v>144</v>
      </c>
      <c r="M24" s="82" t="s">
        <v>3637</v>
      </c>
      <c r="N24" s="14" t="s">
        <v>154</v>
      </c>
      <c r="O24" s="14" t="s">
        <v>180</v>
      </c>
      <c r="P24" s="42">
        <v>1.7</v>
      </c>
      <c r="Q24" s="42">
        <v>1.3</v>
      </c>
      <c r="R24" s="14" t="s">
        <v>774</v>
      </c>
      <c r="S24" s="42">
        <v>1.6</v>
      </c>
      <c r="T24" s="14" t="s">
        <v>174</v>
      </c>
      <c r="U24" s="42"/>
      <c r="V24" s="14"/>
      <c r="W24" s="14">
        <v>58.4</v>
      </c>
      <c r="X24" s="14"/>
      <c r="Y24" s="42"/>
      <c r="Z24" s="35"/>
      <c r="AA24" s="14">
        <v>0</v>
      </c>
      <c r="AB24" s="14"/>
      <c r="AC24" s="14"/>
      <c r="AD24" s="14"/>
      <c r="AE24" s="14"/>
      <c r="AF24" s="14"/>
      <c r="AG24" s="14"/>
      <c r="AH24" s="36"/>
      <c r="AI24" s="36"/>
      <c r="AJ24" s="36"/>
      <c r="AK24" s="36"/>
      <c r="AL24" s="36"/>
      <c r="AM24" s="36"/>
      <c r="AN24" s="14" t="s">
        <v>447</v>
      </c>
      <c r="AO24" s="36"/>
    </row>
    <row r="25" spans="2:41" ht="34.5" hidden="1" customHeight="1" x14ac:dyDescent="0.25">
      <c r="B25" s="78">
        <v>18</v>
      </c>
      <c r="C25" s="78"/>
      <c r="D25" s="12" t="s">
        <v>1381</v>
      </c>
      <c r="E25" s="78"/>
      <c r="F25" s="14" t="s">
        <v>1382</v>
      </c>
      <c r="G25" s="19" t="s">
        <v>3809</v>
      </c>
      <c r="H25" s="15" t="s">
        <v>1645</v>
      </c>
      <c r="I25" s="14"/>
      <c r="J25" s="78"/>
      <c r="K25" s="78"/>
      <c r="L25" s="14" t="s">
        <v>144</v>
      </c>
      <c r="M25" s="82" t="s">
        <v>3637</v>
      </c>
      <c r="N25" s="14" t="s">
        <v>153</v>
      </c>
      <c r="O25" s="14" t="s">
        <v>180</v>
      </c>
      <c r="P25" s="42">
        <v>1.7</v>
      </c>
      <c r="Q25" s="42">
        <v>1.2</v>
      </c>
      <c r="R25" s="14" t="s">
        <v>774</v>
      </c>
      <c r="S25" s="42">
        <v>1.7</v>
      </c>
      <c r="T25" s="14" t="s">
        <v>174</v>
      </c>
      <c r="U25" s="42"/>
      <c r="V25" s="14"/>
      <c r="W25" s="14"/>
      <c r="X25" s="14"/>
      <c r="Y25" s="42"/>
      <c r="Z25" s="35"/>
      <c r="AA25" s="14"/>
      <c r="AB25" s="14"/>
      <c r="AC25" s="14"/>
      <c r="AD25" s="14"/>
      <c r="AE25" s="14"/>
      <c r="AF25" s="14"/>
      <c r="AG25" s="14"/>
      <c r="AH25" s="36"/>
      <c r="AI25" s="36"/>
      <c r="AJ25" s="36"/>
      <c r="AK25" s="36"/>
      <c r="AL25" s="36"/>
      <c r="AM25" s="36"/>
      <c r="AN25" s="14"/>
      <c r="AO25" s="36"/>
    </row>
    <row r="26" spans="2:41" ht="34.5" hidden="1" customHeight="1" x14ac:dyDescent="0.25">
      <c r="B26" s="78">
        <v>19</v>
      </c>
      <c r="C26" s="78"/>
      <c r="D26" s="12" t="s">
        <v>3273</v>
      </c>
      <c r="E26" s="78"/>
      <c r="F26" s="14" t="s">
        <v>3274</v>
      </c>
      <c r="G26" s="19" t="s">
        <v>3809</v>
      </c>
      <c r="H26" s="14" t="s">
        <v>1645</v>
      </c>
      <c r="I26" s="14"/>
      <c r="J26" s="78"/>
      <c r="K26" s="78"/>
      <c r="L26" s="14" t="s">
        <v>144</v>
      </c>
      <c r="M26" s="82" t="s">
        <v>3637</v>
      </c>
      <c r="N26" s="14" t="s">
        <v>154</v>
      </c>
      <c r="O26" s="14" t="s">
        <v>181</v>
      </c>
      <c r="P26" s="42">
        <v>1.8</v>
      </c>
      <c r="Q26" s="42">
        <v>1.3</v>
      </c>
      <c r="R26" s="14" t="s">
        <v>774</v>
      </c>
      <c r="S26" s="42">
        <v>1.7</v>
      </c>
      <c r="T26" s="14" t="s">
        <v>174</v>
      </c>
      <c r="U26" s="42"/>
      <c r="V26" s="14"/>
      <c r="W26" s="14"/>
      <c r="X26" s="14"/>
      <c r="Y26" s="42"/>
      <c r="Z26" s="35"/>
      <c r="AA26" s="14"/>
      <c r="AB26" s="14"/>
      <c r="AC26" s="14"/>
      <c r="AD26" s="14"/>
      <c r="AE26" s="14"/>
      <c r="AF26" s="14"/>
      <c r="AG26" s="14"/>
      <c r="AH26" s="36"/>
      <c r="AI26" s="36"/>
      <c r="AJ26" s="36"/>
      <c r="AK26" s="36"/>
      <c r="AL26" s="36"/>
      <c r="AM26" s="36"/>
      <c r="AN26" s="14"/>
      <c r="AO26" s="36"/>
    </row>
    <row r="27" spans="2:41" ht="34.5" hidden="1" customHeight="1" x14ac:dyDescent="0.25">
      <c r="B27" s="78">
        <v>20</v>
      </c>
      <c r="C27" s="78"/>
      <c r="D27" s="12" t="s">
        <v>3275</v>
      </c>
      <c r="E27" s="78"/>
      <c r="F27" s="14" t="s">
        <v>3276</v>
      </c>
      <c r="G27" s="19" t="s">
        <v>3809</v>
      </c>
      <c r="H27" s="15" t="s">
        <v>1645</v>
      </c>
      <c r="I27" s="18"/>
      <c r="J27" s="78"/>
      <c r="K27" s="78"/>
      <c r="L27" s="14" t="s">
        <v>144</v>
      </c>
      <c r="M27" s="82" t="s">
        <v>3637</v>
      </c>
      <c r="N27" s="18" t="s">
        <v>154</v>
      </c>
      <c r="O27" s="14" t="s">
        <v>180</v>
      </c>
      <c r="P27" s="35">
        <v>1.5</v>
      </c>
      <c r="Q27" s="35">
        <v>1.1000000000000001</v>
      </c>
      <c r="R27" s="14" t="s">
        <v>772</v>
      </c>
      <c r="S27" s="35">
        <v>1</v>
      </c>
      <c r="T27" s="14" t="s">
        <v>174</v>
      </c>
      <c r="U27" s="35"/>
      <c r="V27" s="18"/>
      <c r="W27" s="18"/>
      <c r="X27" s="18"/>
      <c r="Y27" s="35"/>
      <c r="Z27" s="35"/>
      <c r="AA27" s="18"/>
      <c r="AB27" s="14"/>
      <c r="AC27" s="18"/>
      <c r="AD27" s="18"/>
      <c r="AE27" s="18"/>
      <c r="AF27" s="18"/>
      <c r="AG27" s="18"/>
      <c r="AH27" s="41"/>
      <c r="AI27" s="41"/>
      <c r="AJ27" s="41"/>
      <c r="AK27" s="41"/>
      <c r="AL27" s="41"/>
      <c r="AM27" s="41"/>
      <c r="AN27" s="18"/>
      <c r="AO27" s="41"/>
    </row>
  </sheetData>
  <autoFilter ref="B1:AP27">
    <filterColumn colId="6">
      <filters>
        <filter val="ASEBAL"/>
      </filters>
    </filterColumn>
    <sortState ref="B20:AP23">
      <sortCondition ref="H1:H27"/>
    </sortState>
  </autoFilter>
  <customSheetViews>
    <customSheetView guid="{A7593486-9FC4-4FEC-A1EC-B07AE06C40F2}">
      <selection activeCell="M9" sqref="M9"/>
      <pageMargins left="0.7" right="0.7" top="0.75" bottom="0.75" header="0.3" footer="0.3"/>
    </customSheetView>
  </customSheetViews>
  <conditionalFormatting sqref="F28:F1048576">
    <cfRule type="duplicateValues" dxfId="228" priority="78"/>
  </conditionalFormatting>
  <conditionalFormatting sqref="F28:F1048576">
    <cfRule type="duplicateValues" dxfId="227" priority="80"/>
  </conditionalFormatting>
  <conditionalFormatting sqref="D26:D27 D9:D20 D22:D24">
    <cfRule type="duplicateValues" dxfId="226" priority="65"/>
  </conditionalFormatting>
  <conditionalFormatting sqref="D26:D27">
    <cfRule type="duplicateValues" dxfId="225" priority="66"/>
  </conditionalFormatting>
  <conditionalFormatting sqref="F14">
    <cfRule type="duplicateValues" dxfId="224" priority="34"/>
  </conditionalFormatting>
  <conditionalFormatting sqref="F14">
    <cfRule type="duplicateValues" dxfId="223" priority="35"/>
  </conditionalFormatting>
  <conditionalFormatting sqref="Q1 Q9:Q27">
    <cfRule type="containsText" dxfId="222" priority="33" operator="containsText" text="D&#10; (m)">
      <formula>NOT(ISERROR(SEARCH("D
 (m)",Q1)))</formula>
    </cfRule>
  </conditionalFormatting>
  <conditionalFormatting sqref="D18">
    <cfRule type="duplicateValues" dxfId="221" priority="9259"/>
  </conditionalFormatting>
  <conditionalFormatting sqref="F3:F8">
    <cfRule type="duplicateValues" dxfId="220" priority="9351"/>
  </conditionalFormatting>
  <conditionalFormatting sqref="F3:F8">
    <cfRule type="duplicateValues" dxfId="219" priority="9352"/>
  </conditionalFormatting>
  <conditionalFormatting sqref="D2:D7">
    <cfRule type="duplicateValues" dxfId="218" priority="9356"/>
  </conditionalFormatting>
  <conditionalFormatting sqref="D20 D12:D17 D22:D23">
    <cfRule type="duplicateValues" dxfId="217" priority="9394"/>
  </conditionalFormatting>
  <conditionalFormatting sqref="F22:F23 F17 F9:F13">
    <cfRule type="duplicateValues" dxfId="216" priority="9396"/>
  </conditionalFormatting>
  <conditionalFormatting sqref="F22:F23 F17 F9:F13">
    <cfRule type="duplicateValues" dxfId="215" priority="9399"/>
  </conditionalFormatting>
  <conditionalFormatting sqref="F22:F23">
    <cfRule type="duplicateValues" dxfId="214" priority="9402"/>
  </conditionalFormatting>
  <conditionalFormatting sqref="D20 D9:D17 D22:D23">
    <cfRule type="duplicateValues" dxfId="213" priority="9403"/>
  </conditionalFormatting>
  <conditionalFormatting sqref="D20 D22:D23">
    <cfRule type="duplicateValues" dxfId="212" priority="9405"/>
  </conditionalFormatting>
  <conditionalFormatting sqref="F12:F20 F22:F27">
    <cfRule type="duplicateValues" dxfId="211" priority="9412"/>
  </conditionalFormatting>
  <conditionalFormatting sqref="F9:F20 F22:F23">
    <cfRule type="duplicateValues" dxfId="210" priority="9428"/>
  </conditionalFormatting>
  <conditionalFormatting sqref="F9:F20 F22:F23">
    <cfRule type="duplicateValues" dxfId="209" priority="9429"/>
    <cfRule type="duplicateValues" dxfId="208" priority="9430"/>
    <cfRule type="duplicateValues" dxfId="207" priority="9431"/>
  </conditionalFormatting>
  <conditionalFormatting sqref="F9:F20 F22:F27">
    <cfRule type="duplicateValues" dxfId="206" priority="9432"/>
  </conditionalFormatting>
  <conditionalFormatting sqref="D9:D20 D22:D23">
    <cfRule type="duplicateValues" dxfId="205" priority="9433"/>
  </conditionalFormatting>
  <conditionalFormatting sqref="D9:D20 D22:D23">
    <cfRule type="duplicateValues" dxfId="204" priority="9434"/>
    <cfRule type="duplicateValues" dxfId="203" priority="9435"/>
    <cfRule type="duplicateValues" dxfId="202" priority="9436"/>
  </conditionalFormatting>
  <conditionalFormatting sqref="F1">
    <cfRule type="duplicateValues" dxfId="201" priority="1"/>
  </conditionalFormatting>
  <conditionalFormatting sqref="F1">
    <cfRule type="duplicateValues" dxfId="200" priority="2"/>
  </conditionalFormatting>
  <conditionalFormatting sqref="F1">
    <cfRule type="duplicateValues" dxfId="199" priority="3"/>
  </conditionalFormatting>
  <conditionalFormatting sqref="F1">
    <cfRule type="duplicateValues" dxfId="198" priority="4"/>
  </conditionalFormatting>
  <conditionalFormatting sqref="F1">
    <cfRule type="duplicateValues" dxfId="197" priority="5"/>
  </conditionalFormatting>
  <conditionalFormatting sqref="F1">
    <cfRule type="duplicateValues" dxfId="196" priority="6"/>
    <cfRule type="duplicateValues" dxfId="195" priority="7"/>
    <cfRule type="duplicateValues" dxfId="194" priority="8"/>
  </conditionalFormatting>
  <dataValidations count="12">
    <dataValidation type="list" allowBlank="1" showInputMessage="1" showErrorMessage="1" sqref="N17 N14">
      <formula1>Niveau</formula1>
    </dataValidation>
    <dataValidation type="list" allowBlank="1" showInputMessage="1" showErrorMessage="1" sqref="AB15 AB9:AB11">
      <formula1>Sol</formula1>
    </dataValidation>
    <dataValidation type="list" allowBlank="1" showInputMessage="1" showErrorMessage="1" sqref="T2:T27">
      <formula1>ASI</formula1>
    </dataValidation>
    <dataValidation type="list" allowBlank="1" showInputMessage="1" showErrorMessage="1" sqref="O18:O27 O2:O16">
      <formula1>W</formula1>
    </dataValidation>
    <dataValidation type="list" allowBlank="1" showInputMessage="1" showErrorMessage="1" sqref="L2:L27">
      <formula1>Type</formula1>
    </dataValidation>
    <dataValidation type="list" allowBlank="1" showInputMessage="1" showErrorMessage="1" sqref="M2:M27">
      <formula1>Protection</formula1>
    </dataValidation>
    <dataValidation type="list" allowBlank="1" showInputMessage="1" showErrorMessage="1" sqref="N15:N16 N24:N27 N18:N22 N4:N13">
      <formula1>N</formula1>
    </dataValidation>
    <dataValidation type="list" allowBlank="1" showInputMessage="1" showErrorMessage="1" sqref="R15:R17 R24:R27 R19:R22 R9">
      <formula1>VI1_</formula1>
    </dataValidation>
    <dataValidation type="list" allowBlank="1" showInputMessage="1" showErrorMessage="1" sqref="R18 R23 R10:R14">
      <formula1>VI</formula1>
    </dataValidation>
    <dataValidation type="list" allowBlank="1" showInputMessage="1" showErrorMessage="1" sqref="AB20:AB21 AB24:AB27">
      <formula1>$G$3:$G$8</formula1>
    </dataValidation>
    <dataValidation type="list" allowBlank="1" showInputMessage="1" showErrorMessage="1" sqref="AF9:AG11">
      <formula1>ProfilSup</formula1>
    </dataValidation>
    <dataValidation type="list" allowBlank="1" showInputMessage="1" showErrorMessage="1" sqref="AC9:AE11">
      <formula1>ProfilLisse</formula1>
    </dataValidation>
  </dataValidations>
  <hyperlinks>
    <hyperlink ref="D10" r:id="rId1"/>
    <hyperlink ref="D11" r:id="rId2"/>
    <hyperlink ref="D15" r:id="rId3"/>
    <hyperlink ref="D18" r:id="rId4"/>
    <hyperlink ref="D17" r:id="rId5"/>
    <hyperlink ref="D24" r:id="rId6"/>
    <hyperlink ref="F10" r:id="rId7"/>
    <hyperlink ref="F11" r:id="rId8"/>
    <hyperlink ref="F13" r:id="rId9"/>
    <hyperlink ref="F12" r:id="rId10"/>
    <hyperlink ref="F15" r:id="rId11" display="Gate Gard / Solotech H2"/>
    <hyperlink ref="F17" r:id="rId12"/>
    <hyperlink ref="F18" r:id="rId13"/>
    <hyperlink ref="F16" r:id="rId14"/>
    <hyperlink ref="F20" r:id="rId15"/>
    <hyperlink ref="F22" r:id="rId16"/>
    <hyperlink ref="F24" r:id="rId17"/>
    <hyperlink ref="H10" r:id="rId18"/>
    <hyperlink ref="H11" r:id="rId19"/>
    <hyperlink ref="H15" r:id="rId20"/>
    <hyperlink ref="H16" r:id="rId21"/>
    <hyperlink ref="H18" r:id="rId22"/>
    <hyperlink ref="H17" r:id="rId23"/>
    <hyperlink ref="F19" r:id="rId24"/>
    <hyperlink ref="F9" r:id="rId25"/>
    <hyperlink ref="F7" r:id="rId26"/>
    <hyperlink ref="F5" r:id="rId27"/>
    <hyperlink ref="F4" r:id="rId28"/>
    <hyperlink ref="F6" r:id="rId29"/>
  </hyperlinks>
  <pageMargins left="0.7" right="0.7" top="0.75" bottom="0.75" header="0.3" footer="0.3"/>
  <pageSetup paperSize="9" orientation="portrait" r:id="rId30"/>
  <legacyDrawing r:id="rId3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 filterMode="1">
    <tabColor rgb="FF00B050"/>
    <pageSetUpPr fitToPage="1"/>
  </sheetPr>
  <dimension ref="B1:AC25"/>
  <sheetViews>
    <sheetView zoomScale="70" zoomScaleNormal="70" zoomScaleSheetLayoutView="57" workbookViewId="0">
      <pane ySplit="1" topLeftCell="A2" activePane="bottomLeft" state="frozen"/>
      <selection activeCell="H10" sqref="H10"/>
      <selection pane="bottomLeft" activeCell="H1" sqref="H1"/>
    </sheetView>
  </sheetViews>
  <sheetFormatPr baseColWidth="10" defaultColWidth="11.42578125" defaultRowHeight="18" x14ac:dyDescent="0.25"/>
  <cols>
    <col min="1" max="1" width="3" style="20" customWidth="1"/>
    <col min="2" max="2" width="5.7109375" style="20" customWidth="1"/>
    <col min="3" max="3" width="4" style="20" customWidth="1"/>
    <col min="4" max="4" width="51.140625" style="43" customWidth="1"/>
    <col min="5" max="5" width="35.5703125" style="20" bestFit="1" customWidth="1"/>
    <col min="6" max="6" width="23.5703125" style="43" bestFit="1" customWidth="1"/>
    <col min="7" max="7" width="20.140625" style="20" bestFit="1" customWidth="1"/>
    <col min="8" max="8" width="41.85546875" style="43" bestFit="1" customWidth="1"/>
    <col min="9" max="9" width="17.85546875" style="20" customWidth="1"/>
    <col min="10" max="12" width="15.28515625" style="20" customWidth="1"/>
    <col min="13" max="13" width="7.42578125" style="45" customWidth="1"/>
    <col min="14" max="14" width="15.28515625" style="20" customWidth="1"/>
    <col min="15" max="15" width="26.140625" style="20" customWidth="1"/>
    <col min="16" max="16" width="25.140625" style="20" customWidth="1"/>
    <col min="17" max="17" width="19.85546875" style="45" customWidth="1"/>
    <col min="18" max="19" width="13.5703125" style="20" customWidth="1"/>
    <col min="20" max="20" width="16" style="20" customWidth="1"/>
    <col min="21" max="21" width="14.42578125" style="20" customWidth="1"/>
    <col min="22" max="22" width="22.7109375" style="20" customWidth="1"/>
    <col min="23" max="23" width="12.140625" style="20" customWidth="1"/>
    <col min="24" max="24" width="12.85546875" style="20" customWidth="1"/>
    <col min="25" max="25" width="12.140625" style="20" customWidth="1"/>
    <col min="26" max="27" width="15.140625" style="48" customWidth="1"/>
    <col min="28" max="28" width="15.28515625" style="48" customWidth="1"/>
    <col min="29" max="29" width="32.140625" style="20" bestFit="1" customWidth="1"/>
    <col min="30" max="16384" width="11.42578125" style="20"/>
  </cols>
  <sheetData>
    <row r="1" spans="2:29" ht="75" x14ac:dyDescent="0.25">
      <c r="C1" s="170" t="s">
        <v>202</v>
      </c>
      <c r="D1" s="162" t="s">
        <v>2277</v>
      </c>
      <c r="E1" s="172" t="s">
        <v>3811</v>
      </c>
      <c r="F1" s="59" t="s">
        <v>3571</v>
      </c>
      <c r="G1" s="169" t="s">
        <v>3807</v>
      </c>
      <c r="H1" s="171" t="s">
        <v>3808</v>
      </c>
      <c r="I1" s="173" t="s">
        <v>158</v>
      </c>
      <c r="J1" s="26" t="s">
        <v>3650</v>
      </c>
      <c r="K1" s="51" t="s">
        <v>1204</v>
      </c>
      <c r="L1" s="70" t="s">
        <v>1205</v>
      </c>
      <c r="M1" s="71" t="s">
        <v>1000</v>
      </c>
      <c r="N1" s="70" t="s">
        <v>1206</v>
      </c>
      <c r="O1" s="51" t="s">
        <v>1240</v>
      </c>
      <c r="P1" s="51" t="s">
        <v>1241</v>
      </c>
      <c r="Q1" s="46" t="s">
        <v>1011</v>
      </c>
      <c r="R1" s="31" t="s">
        <v>369</v>
      </c>
      <c r="S1" s="31" t="s">
        <v>1002</v>
      </c>
      <c r="T1" s="31" t="s">
        <v>376</v>
      </c>
      <c r="U1" s="31" t="s">
        <v>377</v>
      </c>
      <c r="V1" s="32" t="s">
        <v>373</v>
      </c>
      <c r="W1" s="32" t="s">
        <v>379</v>
      </c>
      <c r="X1" s="32" t="s">
        <v>374</v>
      </c>
      <c r="Y1" s="32" t="s">
        <v>375</v>
      </c>
      <c r="Z1" s="47" t="s">
        <v>386</v>
      </c>
      <c r="AA1" s="47" t="s">
        <v>378</v>
      </c>
      <c r="AB1" s="47" t="s">
        <v>366</v>
      </c>
      <c r="AC1" s="34" t="s">
        <v>208</v>
      </c>
    </row>
    <row r="2" spans="2:29" ht="35.1" hidden="1" customHeight="1" x14ac:dyDescent="0.25">
      <c r="B2" s="14">
        <v>1</v>
      </c>
      <c r="C2" s="57"/>
      <c r="D2" s="14"/>
      <c r="E2" s="96"/>
      <c r="F2" s="14" t="s">
        <v>3767</v>
      </c>
      <c r="G2" s="97" t="s">
        <v>3809</v>
      </c>
      <c r="H2" s="14" t="s">
        <v>2766</v>
      </c>
      <c r="I2" s="168" t="s">
        <v>144</v>
      </c>
      <c r="J2" s="14" t="s">
        <v>3636</v>
      </c>
      <c r="K2" s="15" t="s">
        <v>1230</v>
      </c>
      <c r="L2" s="15" t="s">
        <v>172</v>
      </c>
      <c r="M2" s="42"/>
      <c r="N2" s="15" t="s">
        <v>1212</v>
      </c>
      <c r="O2" s="14"/>
      <c r="P2" s="14"/>
      <c r="Q2" s="42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</row>
    <row r="3" spans="2:29" ht="35.1" hidden="1" customHeight="1" x14ac:dyDescent="0.25">
      <c r="B3" s="14"/>
      <c r="C3" s="57"/>
      <c r="D3" s="14"/>
      <c r="E3" s="96"/>
      <c r="F3" s="18" t="s">
        <v>1260</v>
      </c>
      <c r="G3" s="97" t="s">
        <v>3809</v>
      </c>
      <c r="H3" s="16" t="s">
        <v>189</v>
      </c>
      <c r="I3" s="168" t="s">
        <v>144</v>
      </c>
      <c r="J3" s="14" t="s">
        <v>3636</v>
      </c>
      <c r="K3" s="15" t="s">
        <v>1230</v>
      </c>
      <c r="L3" s="15"/>
      <c r="M3" s="42"/>
      <c r="N3" s="15"/>
      <c r="O3" s="14"/>
      <c r="P3" s="14"/>
      <c r="Q3" s="42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</row>
    <row r="4" spans="2:29" ht="35.1" hidden="1" customHeight="1" x14ac:dyDescent="0.25">
      <c r="B4" s="14">
        <v>2</v>
      </c>
      <c r="C4" s="56"/>
      <c r="D4" s="18"/>
      <c r="E4" s="97"/>
      <c r="F4" s="103" t="s">
        <v>1087</v>
      </c>
      <c r="G4" s="97" t="s">
        <v>3809</v>
      </c>
      <c r="H4" s="103" t="s">
        <v>1313</v>
      </c>
      <c r="I4" s="94" t="s">
        <v>144</v>
      </c>
      <c r="J4" s="14" t="s">
        <v>3637</v>
      </c>
      <c r="K4" s="15" t="s">
        <v>1230</v>
      </c>
      <c r="L4" s="15" t="s">
        <v>173</v>
      </c>
      <c r="M4" s="35">
        <v>1.05</v>
      </c>
      <c r="N4" s="15" t="s">
        <v>1212</v>
      </c>
      <c r="O4" s="14" t="s">
        <v>3768</v>
      </c>
      <c r="P4" s="14" t="s">
        <v>3769</v>
      </c>
      <c r="Q4" s="35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</row>
    <row r="5" spans="2:29" ht="35.1" customHeight="1" x14ac:dyDescent="0.25">
      <c r="B5" s="14">
        <v>3</v>
      </c>
      <c r="C5" s="56"/>
      <c r="D5" s="18"/>
      <c r="E5" s="97"/>
      <c r="F5" s="14" t="s">
        <v>2868</v>
      </c>
      <c r="G5" s="97" t="s">
        <v>3809</v>
      </c>
      <c r="H5" s="103" t="s">
        <v>985</v>
      </c>
      <c r="I5" s="94" t="s">
        <v>144</v>
      </c>
      <c r="J5" s="18" t="s">
        <v>3637</v>
      </c>
      <c r="K5" s="15"/>
      <c r="L5" s="15"/>
      <c r="M5" s="35"/>
      <c r="N5" s="15"/>
      <c r="O5" s="14"/>
      <c r="P5" s="14"/>
      <c r="Q5" s="35"/>
      <c r="R5" s="18"/>
      <c r="S5" s="18"/>
      <c r="T5" s="18"/>
      <c r="U5" s="18"/>
      <c r="V5" s="18"/>
      <c r="W5" s="18"/>
      <c r="X5" s="41"/>
      <c r="Y5" s="41"/>
      <c r="Z5" s="41"/>
      <c r="AA5" s="41"/>
      <c r="AB5" s="41"/>
      <c r="AC5" s="18"/>
    </row>
    <row r="6" spans="2:29" ht="35.1" hidden="1" customHeight="1" x14ac:dyDescent="0.25">
      <c r="B6" s="14">
        <v>4</v>
      </c>
      <c r="C6" s="57" t="s">
        <v>203</v>
      </c>
      <c r="D6" s="103" t="s">
        <v>2865</v>
      </c>
      <c r="E6" s="96"/>
      <c r="F6" s="13" t="s">
        <v>2866</v>
      </c>
      <c r="G6" s="97" t="s">
        <v>3809</v>
      </c>
      <c r="H6" s="16" t="s">
        <v>2867</v>
      </c>
      <c r="I6" s="94" t="s">
        <v>144</v>
      </c>
      <c r="J6" s="14" t="s">
        <v>3636</v>
      </c>
      <c r="K6" s="15" t="s">
        <v>1230</v>
      </c>
      <c r="L6" s="15" t="s">
        <v>173</v>
      </c>
      <c r="M6" s="42"/>
      <c r="N6" s="15" t="s">
        <v>1212</v>
      </c>
      <c r="O6" s="14" t="s">
        <v>3770</v>
      </c>
      <c r="P6" s="14" t="s">
        <v>3771</v>
      </c>
      <c r="Q6" s="42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</row>
    <row r="7" spans="2:29" ht="35.1" hidden="1" customHeight="1" x14ac:dyDescent="0.25">
      <c r="B7" s="14">
        <v>5</v>
      </c>
      <c r="C7" s="57"/>
      <c r="D7" s="14"/>
      <c r="E7" s="96"/>
      <c r="F7" s="18" t="s">
        <v>1258</v>
      </c>
      <c r="G7" s="97" t="s">
        <v>3809</v>
      </c>
      <c r="H7" s="16" t="s">
        <v>1252</v>
      </c>
      <c r="I7" s="94" t="s">
        <v>144</v>
      </c>
      <c r="J7" s="14" t="s">
        <v>3636</v>
      </c>
      <c r="K7" s="15"/>
      <c r="L7" s="15"/>
      <c r="M7" s="42"/>
      <c r="N7" s="15"/>
      <c r="O7" s="14"/>
      <c r="P7" s="14"/>
      <c r="Q7" s="42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 t="s">
        <v>1255</v>
      </c>
    </row>
    <row r="8" spans="2:29" s="38" customFormat="1" ht="35.1" hidden="1" customHeight="1" x14ac:dyDescent="0.25">
      <c r="B8" s="14">
        <v>6</v>
      </c>
      <c r="C8" s="57"/>
      <c r="D8" s="14"/>
      <c r="E8" s="96"/>
      <c r="F8" s="18" t="s">
        <v>1259</v>
      </c>
      <c r="G8" s="97" t="s">
        <v>3809</v>
      </c>
      <c r="H8" s="16" t="s">
        <v>1252</v>
      </c>
      <c r="I8" s="94" t="s">
        <v>144</v>
      </c>
      <c r="J8" s="14" t="s">
        <v>3636</v>
      </c>
      <c r="K8" s="15"/>
      <c r="L8" s="15"/>
      <c r="M8" s="42"/>
      <c r="N8" s="15"/>
      <c r="O8" s="14"/>
      <c r="P8" s="14"/>
      <c r="Q8" s="42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 t="s">
        <v>1255</v>
      </c>
    </row>
    <row r="9" spans="2:29" ht="35.1" hidden="1" customHeight="1" x14ac:dyDescent="0.25">
      <c r="B9" s="14">
        <v>7</v>
      </c>
      <c r="C9" s="57"/>
      <c r="D9" s="14"/>
      <c r="E9" s="96"/>
      <c r="F9" s="18" t="s">
        <v>1260</v>
      </c>
      <c r="G9" s="97" t="s">
        <v>3809</v>
      </c>
      <c r="H9" s="16" t="s">
        <v>1252</v>
      </c>
      <c r="I9" s="168" t="s">
        <v>144</v>
      </c>
      <c r="J9" s="14" t="s">
        <v>3636</v>
      </c>
      <c r="K9" s="15" t="s">
        <v>1230</v>
      </c>
      <c r="L9" s="15"/>
      <c r="M9" s="42"/>
      <c r="N9" s="15"/>
      <c r="O9" s="14"/>
      <c r="P9" s="14"/>
      <c r="Q9" s="42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 t="s">
        <v>1255</v>
      </c>
    </row>
    <row r="10" spans="2:29" ht="35.1" hidden="1" customHeight="1" x14ac:dyDescent="0.25">
      <c r="B10" s="14">
        <v>8</v>
      </c>
      <c r="C10" s="57" t="s">
        <v>203</v>
      </c>
      <c r="D10" s="13"/>
      <c r="E10" s="96"/>
      <c r="F10" s="14" t="s">
        <v>1245</v>
      </c>
      <c r="G10" s="97" t="s">
        <v>3809</v>
      </c>
      <c r="H10" s="18" t="s">
        <v>201</v>
      </c>
      <c r="I10" s="168" t="s">
        <v>144</v>
      </c>
      <c r="J10" s="14" t="s">
        <v>3636</v>
      </c>
      <c r="K10" s="15" t="s">
        <v>1230</v>
      </c>
      <c r="L10" s="15" t="s">
        <v>172</v>
      </c>
      <c r="M10" s="42"/>
      <c r="N10" s="15"/>
      <c r="O10" s="14"/>
      <c r="P10" s="14"/>
      <c r="Q10" s="42"/>
      <c r="R10" s="14"/>
      <c r="S10" s="14"/>
      <c r="T10" s="14"/>
      <c r="U10" s="14"/>
      <c r="V10" s="14"/>
      <c r="W10" s="14"/>
      <c r="X10" s="36"/>
      <c r="Y10" s="36"/>
      <c r="Z10" s="36"/>
      <c r="AA10" s="36"/>
      <c r="AB10" s="36"/>
      <c r="AC10" s="14"/>
    </row>
    <row r="11" spans="2:29" ht="35.1" hidden="1" customHeight="1" x14ac:dyDescent="0.25">
      <c r="B11" s="14">
        <v>9</v>
      </c>
      <c r="C11" s="57"/>
      <c r="D11" s="22"/>
      <c r="E11" s="95"/>
      <c r="F11" s="103" t="s">
        <v>1300</v>
      </c>
      <c r="G11" s="97" t="s">
        <v>3809</v>
      </c>
      <c r="H11" s="103" t="s">
        <v>3002</v>
      </c>
      <c r="I11" s="168" t="s">
        <v>144</v>
      </c>
      <c r="J11" s="14" t="s">
        <v>3637</v>
      </c>
      <c r="K11" s="15" t="s">
        <v>1228</v>
      </c>
      <c r="L11" s="15" t="s">
        <v>172</v>
      </c>
      <c r="M11" s="42">
        <v>0.7</v>
      </c>
      <c r="N11" s="15" t="s">
        <v>1213</v>
      </c>
      <c r="O11" s="14" t="s">
        <v>3768</v>
      </c>
      <c r="P11" s="14" t="s">
        <v>3772</v>
      </c>
      <c r="Q11" s="42">
        <v>28</v>
      </c>
      <c r="R11" s="14"/>
      <c r="S11" s="14"/>
      <c r="T11" s="14"/>
      <c r="U11" s="14"/>
      <c r="V11" s="14"/>
      <c r="W11" s="14"/>
      <c r="X11" s="36"/>
      <c r="Y11" s="36"/>
      <c r="Z11" s="36"/>
      <c r="AA11" s="36"/>
      <c r="AB11" s="36"/>
      <c r="AC11" s="18" t="s">
        <v>70</v>
      </c>
    </row>
    <row r="12" spans="2:29" ht="35.1" hidden="1" customHeight="1" x14ac:dyDescent="0.25">
      <c r="B12" s="14">
        <v>10</v>
      </c>
      <c r="C12" s="56" t="s">
        <v>203</v>
      </c>
      <c r="D12" s="16"/>
      <c r="E12" s="104"/>
      <c r="F12" s="103" t="s">
        <v>1119</v>
      </c>
      <c r="G12" s="97" t="s">
        <v>3809</v>
      </c>
      <c r="H12" s="16" t="s">
        <v>123</v>
      </c>
      <c r="I12" s="94" t="s">
        <v>1124</v>
      </c>
      <c r="J12" s="18" t="s">
        <v>3636</v>
      </c>
      <c r="K12" s="15" t="s">
        <v>1230</v>
      </c>
      <c r="L12" s="15" t="s">
        <v>172</v>
      </c>
      <c r="M12" s="35"/>
      <c r="N12" s="15"/>
      <c r="O12" s="14"/>
      <c r="P12" s="14" t="s">
        <v>3771</v>
      </c>
      <c r="Q12" s="35">
        <v>12</v>
      </c>
      <c r="R12" s="18"/>
      <c r="S12" s="18"/>
      <c r="T12" s="18"/>
      <c r="U12" s="18"/>
      <c r="V12" s="18"/>
      <c r="W12" s="18"/>
      <c r="X12" s="41"/>
      <c r="Y12" s="41"/>
      <c r="Z12" s="41"/>
      <c r="AA12" s="41"/>
      <c r="AB12" s="41"/>
      <c r="AC12" s="18" t="s">
        <v>211</v>
      </c>
    </row>
    <row r="13" spans="2:29" ht="35.1" hidden="1" customHeight="1" x14ac:dyDescent="0.25">
      <c r="B13" s="14">
        <v>11</v>
      </c>
      <c r="C13" s="57"/>
      <c r="D13" s="22"/>
      <c r="E13" s="95"/>
      <c r="F13" s="18" t="s">
        <v>1295</v>
      </c>
      <c r="G13" s="97" t="s">
        <v>3809</v>
      </c>
      <c r="H13" s="12" t="s">
        <v>1261</v>
      </c>
      <c r="I13" s="94" t="s">
        <v>1124</v>
      </c>
      <c r="J13" s="14"/>
      <c r="K13" s="15"/>
      <c r="L13" s="15"/>
      <c r="M13" s="42"/>
      <c r="N13" s="15"/>
      <c r="O13" s="14"/>
      <c r="P13" s="14"/>
      <c r="Q13" s="42"/>
      <c r="R13" s="14"/>
      <c r="S13" s="14"/>
      <c r="T13" s="14"/>
      <c r="U13" s="14"/>
      <c r="V13" s="14"/>
      <c r="W13" s="14"/>
      <c r="X13" s="36"/>
      <c r="Y13" s="36"/>
      <c r="Z13" s="36"/>
      <c r="AA13" s="36"/>
      <c r="AB13" s="36"/>
      <c r="AC13" s="18"/>
    </row>
    <row r="14" spans="2:29" ht="35.1" hidden="1" customHeight="1" x14ac:dyDescent="0.25">
      <c r="B14" s="14">
        <v>12</v>
      </c>
      <c r="C14" s="57"/>
      <c r="D14" s="22"/>
      <c r="E14" s="95"/>
      <c r="F14" s="18" t="s">
        <v>1296</v>
      </c>
      <c r="G14" s="97" t="s">
        <v>3809</v>
      </c>
      <c r="H14" s="12" t="s">
        <v>1261</v>
      </c>
      <c r="I14" s="94" t="s">
        <v>1124</v>
      </c>
      <c r="J14" s="14"/>
      <c r="K14" s="15"/>
      <c r="L14" s="15"/>
      <c r="M14" s="42"/>
      <c r="N14" s="15"/>
      <c r="O14" s="14"/>
      <c r="P14" s="14"/>
      <c r="Q14" s="42"/>
      <c r="R14" s="14"/>
      <c r="S14" s="14"/>
      <c r="T14" s="14"/>
      <c r="U14" s="14"/>
      <c r="V14" s="14"/>
      <c r="W14" s="14"/>
      <c r="X14" s="36"/>
      <c r="Y14" s="36"/>
      <c r="Z14" s="36"/>
      <c r="AA14" s="36"/>
      <c r="AB14" s="36"/>
      <c r="AC14" s="18" t="s">
        <v>56</v>
      </c>
    </row>
    <row r="15" spans="2:29" ht="35.1" hidden="1" customHeight="1" x14ac:dyDescent="0.25">
      <c r="B15" s="14">
        <v>13</v>
      </c>
      <c r="C15" s="57"/>
      <c r="D15" s="22"/>
      <c r="E15" s="95"/>
      <c r="F15" s="18" t="s">
        <v>1297</v>
      </c>
      <c r="G15" s="97" t="s">
        <v>3809</v>
      </c>
      <c r="H15" s="12" t="s">
        <v>1261</v>
      </c>
      <c r="I15" s="94" t="s">
        <v>1124</v>
      </c>
      <c r="J15" s="14" t="s">
        <v>3637</v>
      </c>
      <c r="K15" s="15"/>
      <c r="L15" s="15"/>
      <c r="M15" s="42"/>
      <c r="N15" s="15"/>
      <c r="O15" s="14"/>
      <c r="P15" s="14"/>
      <c r="Q15" s="42"/>
      <c r="R15" s="14"/>
      <c r="S15" s="14"/>
      <c r="T15" s="14"/>
      <c r="U15" s="14"/>
      <c r="V15" s="14"/>
      <c r="W15" s="14"/>
      <c r="X15" s="36"/>
      <c r="Y15" s="36"/>
      <c r="Z15" s="36"/>
      <c r="AA15" s="36"/>
      <c r="AB15" s="36"/>
      <c r="AC15" s="18" t="s">
        <v>211</v>
      </c>
    </row>
    <row r="16" spans="2:29" ht="35.1" hidden="1" customHeight="1" x14ac:dyDescent="0.25">
      <c r="B16" s="14">
        <v>14</v>
      </c>
      <c r="C16" s="57"/>
      <c r="D16" s="22"/>
      <c r="E16" s="95"/>
      <c r="F16" s="18" t="s">
        <v>1262</v>
      </c>
      <c r="G16" s="97" t="s">
        <v>3809</v>
      </c>
      <c r="H16" s="12" t="s">
        <v>1261</v>
      </c>
      <c r="I16" s="94" t="s">
        <v>1124</v>
      </c>
      <c r="J16" s="14"/>
      <c r="K16" s="15"/>
      <c r="L16" s="15"/>
      <c r="M16" s="42"/>
      <c r="N16" s="15"/>
      <c r="O16" s="14"/>
      <c r="P16" s="14"/>
      <c r="Q16" s="42"/>
      <c r="R16" s="14"/>
      <c r="S16" s="14"/>
      <c r="T16" s="14"/>
      <c r="U16" s="14"/>
      <c r="V16" s="14"/>
      <c r="W16" s="14"/>
      <c r="X16" s="36"/>
      <c r="Y16" s="36"/>
      <c r="Z16" s="36"/>
      <c r="AA16" s="36"/>
      <c r="AB16" s="36"/>
      <c r="AC16" s="14" t="s">
        <v>56</v>
      </c>
    </row>
    <row r="17" spans="2:29" ht="35.1" hidden="1" customHeight="1" x14ac:dyDescent="0.25">
      <c r="B17" s="14">
        <v>15</v>
      </c>
      <c r="C17" s="57"/>
      <c r="D17" s="22"/>
      <c r="E17" s="95"/>
      <c r="F17" s="18" t="s">
        <v>1263</v>
      </c>
      <c r="G17" s="97" t="s">
        <v>3809</v>
      </c>
      <c r="H17" s="12" t="s">
        <v>1261</v>
      </c>
      <c r="I17" s="94" t="s">
        <v>1124</v>
      </c>
      <c r="J17" s="14"/>
      <c r="K17" s="15"/>
      <c r="L17" s="15"/>
      <c r="M17" s="42"/>
      <c r="N17" s="15"/>
      <c r="O17" s="14"/>
      <c r="P17" s="14"/>
      <c r="Q17" s="42"/>
      <c r="R17" s="14"/>
      <c r="S17" s="14"/>
      <c r="T17" s="14"/>
      <c r="U17" s="14"/>
      <c r="V17" s="14"/>
      <c r="W17" s="14"/>
      <c r="X17" s="36"/>
      <c r="Y17" s="36"/>
      <c r="Z17" s="36"/>
      <c r="AA17" s="36"/>
      <c r="AB17" s="36"/>
      <c r="AC17" s="14" t="s">
        <v>56</v>
      </c>
    </row>
    <row r="18" spans="2:29" ht="35.1" hidden="1" customHeight="1" x14ac:dyDescent="0.25">
      <c r="B18" s="14">
        <v>16</v>
      </c>
      <c r="C18" s="57"/>
      <c r="D18" s="22"/>
      <c r="E18" s="95"/>
      <c r="F18" s="18" t="s">
        <v>1298</v>
      </c>
      <c r="G18" s="97" t="s">
        <v>3809</v>
      </c>
      <c r="H18" s="12" t="s">
        <v>1261</v>
      </c>
      <c r="I18" s="94" t="s">
        <v>1124</v>
      </c>
      <c r="J18" s="14" t="s">
        <v>3636</v>
      </c>
      <c r="K18" s="15" t="s">
        <v>1230</v>
      </c>
      <c r="L18" s="15"/>
      <c r="M18" s="42"/>
      <c r="N18" s="15"/>
      <c r="O18" s="14"/>
      <c r="P18" s="14"/>
      <c r="Q18" s="42"/>
      <c r="R18" s="14"/>
      <c r="S18" s="14"/>
      <c r="T18" s="14"/>
      <c r="U18" s="14"/>
      <c r="V18" s="14"/>
      <c r="W18" s="14"/>
      <c r="X18" s="36"/>
      <c r="Y18" s="36"/>
      <c r="Z18" s="36"/>
      <c r="AA18" s="36"/>
      <c r="AB18" s="36"/>
      <c r="AC18" s="18" t="s">
        <v>211</v>
      </c>
    </row>
    <row r="19" spans="2:29" ht="35.1" hidden="1" customHeight="1" x14ac:dyDescent="0.25">
      <c r="B19" s="14">
        <v>18</v>
      </c>
      <c r="C19" s="57"/>
      <c r="D19" s="22"/>
      <c r="E19" s="95"/>
      <c r="F19" s="18" t="s">
        <v>1299</v>
      </c>
      <c r="G19" s="97" t="s">
        <v>3809</v>
      </c>
      <c r="H19" s="12" t="s">
        <v>1261</v>
      </c>
      <c r="I19" s="168" t="s">
        <v>144</v>
      </c>
      <c r="J19" s="14" t="s">
        <v>3636</v>
      </c>
      <c r="K19" s="15" t="s">
        <v>1230</v>
      </c>
      <c r="L19" s="15" t="s">
        <v>172</v>
      </c>
      <c r="M19" s="42"/>
      <c r="N19" s="15"/>
      <c r="O19" s="14"/>
      <c r="P19" s="14"/>
      <c r="Q19" s="42">
        <v>12</v>
      </c>
      <c r="R19" s="14"/>
      <c r="S19" s="14"/>
      <c r="T19" s="14"/>
      <c r="U19" s="14"/>
      <c r="V19" s="14"/>
      <c r="W19" s="14"/>
      <c r="X19" s="36"/>
      <c r="Y19" s="36"/>
      <c r="Z19" s="36"/>
      <c r="AA19" s="36"/>
      <c r="AB19" s="36"/>
      <c r="AC19" s="18" t="s">
        <v>211</v>
      </c>
    </row>
    <row r="20" spans="2:29" ht="35.1" hidden="1" customHeight="1" x14ac:dyDescent="0.25">
      <c r="B20" s="14">
        <v>19</v>
      </c>
      <c r="C20" s="57"/>
      <c r="D20" s="22"/>
      <c r="E20" s="95"/>
      <c r="F20" s="18" t="s">
        <v>1301</v>
      </c>
      <c r="G20" s="97" t="s">
        <v>3809</v>
      </c>
      <c r="H20" s="12" t="s">
        <v>1261</v>
      </c>
      <c r="I20" s="168" t="s">
        <v>144</v>
      </c>
      <c r="J20" s="14"/>
      <c r="K20" s="15"/>
      <c r="L20" s="15"/>
      <c r="M20" s="42"/>
      <c r="N20" s="15"/>
      <c r="O20" s="14"/>
      <c r="P20" s="14"/>
      <c r="Q20" s="42"/>
      <c r="R20" s="14"/>
      <c r="S20" s="14"/>
      <c r="T20" s="14"/>
      <c r="U20" s="14"/>
      <c r="V20" s="14"/>
      <c r="W20" s="14"/>
      <c r="X20" s="36"/>
      <c r="Y20" s="36"/>
      <c r="Z20" s="36"/>
      <c r="AA20" s="36"/>
      <c r="AB20" s="36"/>
      <c r="AC20" s="18" t="s">
        <v>56</v>
      </c>
    </row>
    <row r="21" spans="2:29" ht="35.1" hidden="1" customHeight="1" x14ac:dyDescent="0.25">
      <c r="B21" s="14">
        <v>20</v>
      </c>
      <c r="C21" s="57" t="s">
        <v>203</v>
      </c>
      <c r="D21" s="22"/>
      <c r="E21" s="95"/>
      <c r="F21" s="103" t="s">
        <v>3003</v>
      </c>
      <c r="G21" s="97" t="s">
        <v>3809</v>
      </c>
      <c r="H21" s="103" t="s">
        <v>1645</v>
      </c>
      <c r="I21" s="168" t="s">
        <v>144</v>
      </c>
      <c r="J21" s="14" t="s">
        <v>3636</v>
      </c>
      <c r="K21" s="15" t="s">
        <v>1228</v>
      </c>
      <c r="L21" s="15" t="s">
        <v>172</v>
      </c>
      <c r="M21" s="42"/>
      <c r="N21" s="15" t="s">
        <v>1212</v>
      </c>
      <c r="O21" s="14" t="s">
        <v>3768</v>
      </c>
      <c r="P21" s="14" t="s">
        <v>3769</v>
      </c>
      <c r="Q21" s="42">
        <v>16</v>
      </c>
      <c r="R21" s="14"/>
      <c r="S21" s="14"/>
      <c r="T21" s="14"/>
      <c r="U21" s="14"/>
      <c r="V21" s="14"/>
      <c r="W21" s="14"/>
      <c r="X21" s="36"/>
      <c r="Y21" s="36"/>
      <c r="Z21" s="36"/>
      <c r="AA21" s="36"/>
      <c r="AB21" s="36"/>
      <c r="AC21" s="18"/>
    </row>
    <row r="22" spans="2:29" ht="35.1" hidden="1" customHeight="1" x14ac:dyDescent="0.25">
      <c r="B22" s="14">
        <v>21</v>
      </c>
      <c r="C22" s="57" t="s">
        <v>203</v>
      </c>
      <c r="D22" s="22"/>
      <c r="E22" s="95"/>
      <c r="F22" s="103" t="s">
        <v>3004</v>
      </c>
      <c r="G22" s="97" t="s">
        <v>3809</v>
      </c>
      <c r="H22" s="103" t="s">
        <v>1645</v>
      </c>
      <c r="I22" s="168" t="s">
        <v>144</v>
      </c>
      <c r="J22" s="14" t="s">
        <v>3636</v>
      </c>
      <c r="K22" s="15" t="s">
        <v>1228</v>
      </c>
      <c r="L22" s="15" t="s">
        <v>172</v>
      </c>
      <c r="M22" s="42"/>
      <c r="N22" s="15" t="s">
        <v>1212</v>
      </c>
      <c r="O22" s="14" t="s">
        <v>3768</v>
      </c>
      <c r="P22" s="14" t="s">
        <v>3769</v>
      </c>
      <c r="Q22" s="42">
        <v>16</v>
      </c>
      <c r="R22" s="14"/>
      <c r="S22" s="14"/>
      <c r="T22" s="14"/>
      <c r="U22" s="14"/>
      <c r="V22" s="14"/>
      <c r="W22" s="14"/>
      <c r="X22" s="36"/>
      <c r="Y22" s="36"/>
      <c r="Z22" s="36"/>
      <c r="AA22" s="36"/>
      <c r="AB22" s="36"/>
      <c r="AC22" s="14"/>
    </row>
    <row r="23" spans="2:29" ht="35.1" hidden="1" customHeight="1" x14ac:dyDescent="0.25">
      <c r="B23" s="14">
        <v>22</v>
      </c>
      <c r="C23" s="57"/>
      <c r="D23" s="22"/>
      <c r="E23" s="95"/>
      <c r="F23" s="18" t="s">
        <v>1302</v>
      </c>
      <c r="G23" s="97" t="s">
        <v>3809</v>
      </c>
      <c r="H23" s="12"/>
      <c r="I23" s="168"/>
      <c r="J23" s="14"/>
      <c r="K23" s="15"/>
      <c r="L23" s="15"/>
      <c r="M23" s="42"/>
      <c r="N23" s="15"/>
      <c r="O23" s="14"/>
      <c r="P23" s="14"/>
      <c r="Q23" s="42"/>
      <c r="R23" s="14"/>
      <c r="S23" s="14"/>
      <c r="T23" s="14"/>
      <c r="U23" s="14"/>
      <c r="V23" s="14"/>
      <c r="W23" s="14"/>
      <c r="X23" s="36"/>
      <c r="Y23" s="36"/>
      <c r="Z23" s="36"/>
      <c r="AA23" s="36"/>
      <c r="AB23" s="36"/>
      <c r="AC23" s="18" t="s">
        <v>1288</v>
      </c>
    </row>
    <row r="24" spans="2:29" ht="35.1" hidden="1" customHeight="1" x14ac:dyDescent="0.25">
      <c r="B24" s="14">
        <v>23</v>
      </c>
      <c r="C24" s="57"/>
      <c r="D24" s="22"/>
      <c r="E24" s="95"/>
      <c r="F24" s="18" t="s">
        <v>1303</v>
      </c>
      <c r="G24" s="97" t="s">
        <v>3809</v>
      </c>
      <c r="H24" s="12"/>
      <c r="I24" s="168"/>
      <c r="J24" s="14"/>
      <c r="K24" s="15"/>
      <c r="L24" s="15"/>
      <c r="M24" s="42"/>
      <c r="N24" s="15"/>
      <c r="O24" s="14"/>
      <c r="P24" s="14"/>
      <c r="Q24" s="42"/>
      <c r="R24" s="14"/>
      <c r="S24" s="14"/>
      <c r="T24" s="14"/>
      <c r="U24" s="14"/>
      <c r="V24" s="14"/>
      <c r="W24" s="14"/>
      <c r="X24" s="36"/>
      <c r="Y24" s="36"/>
      <c r="Z24" s="36"/>
      <c r="AA24" s="36"/>
      <c r="AB24" s="36"/>
      <c r="AC24" s="18" t="s">
        <v>1288</v>
      </c>
    </row>
    <row r="25" spans="2:29" ht="35.1" hidden="1" customHeight="1" x14ac:dyDescent="0.25">
      <c r="B25" s="14">
        <v>27</v>
      </c>
      <c r="C25" s="57"/>
      <c r="D25" s="22"/>
      <c r="E25" s="95"/>
      <c r="F25" s="18" t="s">
        <v>1304</v>
      </c>
      <c r="G25" s="97" t="s">
        <v>3809</v>
      </c>
      <c r="H25" s="12"/>
      <c r="I25" s="168"/>
      <c r="J25" s="14"/>
      <c r="K25" s="15"/>
      <c r="L25" s="15"/>
      <c r="M25" s="42"/>
      <c r="N25" s="15"/>
      <c r="O25" s="14"/>
      <c r="P25" s="14"/>
      <c r="Q25" s="42"/>
      <c r="R25" s="14"/>
      <c r="S25" s="14"/>
      <c r="T25" s="14"/>
      <c r="U25" s="14"/>
      <c r="V25" s="14"/>
      <c r="W25" s="14"/>
      <c r="X25" s="36"/>
      <c r="Y25" s="36"/>
      <c r="Z25" s="36"/>
      <c r="AA25" s="36"/>
      <c r="AB25" s="36"/>
      <c r="AC25" s="18" t="s">
        <v>211</v>
      </c>
    </row>
  </sheetData>
  <sheetProtection formatCells="0" selectLockedCells="1" sort="0" autoFilter="0"/>
  <autoFilter ref="B1:AC25">
    <filterColumn colId="6">
      <filters>
        <filter val="FRACASSO"/>
      </filters>
    </filterColumn>
    <sortState ref="B2:AC25">
      <sortCondition ref="H1:H25"/>
    </sortState>
  </autoFilter>
  <dataConsolidate link="1"/>
  <customSheetViews>
    <customSheetView guid="{A7593486-9FC4-4FEC-A1EC-B07AE06C40F2}" scale="60" fitToPage="1" showAutoFilter="1" hiddenColumns="1">
      <pane ySplit="1" topLeftCell="A11" activePane="bottomLeft" state="frozen"/>
      <selection pane="bottomLeft" activeCell="H30" sqref="H30"/>
      <pageMargins left="0.23622047244094491" right="0.23622047244094491" top="0.74803149606299213" bottom="0.74803149606299213" header="0.31496062992125984" footer="0.31496062992125984"/>
      <printOptions horizontalCentered="1"/>
      <pageSetup paperSize="9" scale="49" fitToHeight="16" orientation="landscape" horizontalDpi="4294967293" verticalDpi="4294967293" r:id="rId1"/>
      <autoFilter ref="B1:AX27">
        <sortState ref="B2:AX27">
          <sortCondition ref="H1:H27"/>
        </sortState>
      </autoFilter>
    </customSheetView>
  </customSheetViews>
  <conditionalFormatting sqref="F30:F1048576 F2:F9 F11:F28">
    <cfRule type="duplicateValues" dxfId="193" priority="11"/>
  </conditionalFormatting>
  <conditionalFormatting sqref="D3:E9 E2">
    <cfRule type="duplicateValues" dxfId="192" priority="1212"/>
  </conditionalFormatting>
  <conditionalFormatting sqref="F2:F1048576">
    <cfRule type="duplicateValues" dxfId="191" priority="1216"/>
  </conditionalFormatting>
  <conditionalFormatting sqref="F2:F9 F11:F25">
    <cfRule type="duplicateValues" dxfId="190" priority="10027"/>
  </conditionalFormatting>
  <conditionalFormatting sqref="D3:D25">
    <cfRule type="duplicateValues" dxfId="189" priority="10030"/>
  </conditionalFormatting>
  <conditionalFormatting sqref="F1">
    <cfRule type="duplicateValues" dxfId="188" priority="1"/>
  </conditionalFormatting>
  <conditionalFormatting sqref="F1">
    <cfRule type="duplicateValues" dxfId="187" priority="2"/>
  </conditionalFormatting>
  <conditionalFormatting sqref="F1">
    <cfRule type="duplicateValues" dxfId="186" priority="3"/>
  </conditionalFormatting>
  <conditionalFormatting sqref="F1">
    <cfRule type="duplicateValues" dxfId="185" priority="4"/>
  </conditionalFormatting>
  <conditionalFormatting sqref="F1">
    <cfRule type="duplicateValues" dxfId="184" priority="5"/>
  </conditionalFormatting>
  <conditionalFormatting sqref="F1">
    <cfRule type="duplicateValues" dxfId="183" priority="6"/>
    <cfRule type="duplicateValues" dxfId="182" priority="7"/>
    <cfRule type="duplicateValues" dxfId="181" priority="8"/>
  </conditionalFormatting>
  <dataValidations count="8">
    <dataValidation type="list" allowBlank="1" showInputMessage="1" showErrorMessage="1" sqref="C2:C10 C19:C25">
      <formula1>Certification</formula1>
    </dataValidation>
    <dataValidation type="list" allowBlank="1" showInputMessage="1" showErrorMessage="1" sqref="J2:J25">
      <formula1>Protection</formula1>
    </dataValidation>
    <dataValidation type="list" allowBlank="1" showInputMessage="1" showErrorMessage="1" sqref="I2:I25">
      <formula1>Type</formula1>
    </dataValidation>
    <dataValidation type="list" allowBlank="1" showInputMessage="1" showErrorMessage="1" sqref="V2:W3">
      <formula1>ProfilSup</formula1>
    </dataValidation>
    <dataValidation type="list" allowBlank="1" showInputMessage="1" showErrorMessage="1" sqref="R2:U3">
      <formula1>ProfilLisse</formula1>
    </dataValidation>
    <dataValidation type="list" allowBlank="1" showInputMessage="1" showErrorMessage="1" sqref="N2:N25">
      <formula1>Zone_Extre</formula1>
    </dataValidation>
    <dataValidation type="list" allowBlank="1" showInputMessage="1" showErrorMessage="1" sqref="L2:L25">
      <formula1>ASI_Extre</formula1>
    </dataValidation>
    <dataValidation type="list" allowBlank="1" showInputMessage="1" showErrorMessage="1" sqref="K2:K25">
      <formula1>Classe_Extr</formula1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paperSize="9" scale="49" fitToHeight="16" orientation="landscape" horizontalDpi="4294967293" verticalDpi="4294967293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rgb="FF00B050"/>
  </sheetPr>
  <dimension ref="B1:Q28"/>
  <sheetViews>
    <sheetView zoomScale="80" zoomScaleNormal="80" workbookViewId="0">
      <selection activeCell="F8" sqref="F8"/>
    </sheetView>
  </sheetViews>
  <sheetFormatPr baseColWidth="10" defaultColWidth="11.42578125" defaultRowHeight="18" x14ac:dyDescent="0.25"/>
  <cols>
    <col min="1" max="1" width="3" style="20" customWidth="1"/>
    <col min="2" max="2" width="5.7109375" style="20" customWidth="1"/>
    <col min="3" max="3" width="4" style="20" customWidth="1"/>
    <col min="4" max="4" width="51.140625" style="20" customWidth="1"/>
    <col min="5" max="5" width="35.5703125" style="20" bestFit="1" customWidth="1"/>
    <col min="6" max="6" width="23.5703125" style="20" customWidth="1"/>
    <col min="7" max="7" width="20.140625" style="20" bestFit="1" customWidth="1"/>
    <col min="8" max="8" width="28.5703125" style="20" bestFit="1" customWidth="1"/>
    <col min="9" max="9" width="17.85546875" style="20" customWidth="1"/>
    <col min="10" max="12" width="15.28515625" style="20" customWidth="1"/>
    <col min="13" max="13" width="20.140625" style="45" customWidth="1"/>
    <col min="14" max="14" width="14.28515625" style="20" bestFit="1" customWidth="1"/>
    <col min="15" max="15" width="11.42578125" style="20" bestFit="1" customWidth="1"/>
    <col min="16" max="16" width="13.5703125" style="20" customWidth="1"/>
    <col min="17" max="17" width="32.140625" style="20" customWidth="1"/>
    <col min="18" max="16384" width="11.42578125" style="20"/>
  </cols>
  <sheetData>
    <row r="1" spans="2:17" ht="75" x14ac:dyDescent="0.25">
      <c r="C1" s="25" t="s">
        <v>202</v>
      </c>
      <c r="D1" s="158" t="s">
        <v>2277</v>
      </c>
      <c r="E1" s="158" t="s">
        <v>3812</v>
      </c>
      <c r="F1" s="59" t="s">
        <v>3571</v>
      </c>
      <c r="G1" s="59" t="s">
        <v>3807</v>
      </c>
      <c r="H1" s="52" t="s">
        <v>3808</v>
      </c>
      <c r="I1" s="55" t="s">
        <v>158</v>
      </c>
      <c r="J1" s="120" t="s">
        <v>3721</v>
      </c>
      <c r="K1" s="120" t="s">
        <v>3773</v>
      </c>
      <c r="L1" s="121" t="s">
        <v>3583</v>
      </c>
      <c r="M1" s="122" t="s">
        <v>3587</v>
      </c>
      <c r="N1" s="123" t="s">
        <v>3584</v>
      </c>
      <c r="O1" s="124" t="s">
        <v>3585</v>
      </c>
      <c r="P1" s="125" t="s">
        <v>1205</v>
      </c>
      <c r="Q1" s="34" t="s">
        <v>208</v>
      </c>
    </row>
    <row r="2" spans="2:17" ht="35.1" customHeight="1" x14ac:dyDescent="0.25">
      <c r="B2" s="14">
        <v>1</v>
      </c>
      <c r="C2" s="14"/>
      <c r="D2" s="14"/>
      <c r="E2" s="14"/>
      <c r="F2" s="619" t="s">
        <v>3722</v>
      </c>
      <c r="G2" s="14" t="s">
        <v>3809</v>
      </c>
      <c r="H2" s="14" t="s">
        <v>189</v>
      </c>
      <c r="I2" s="14" t="s">
        <v>144</v>
      </c>
      <c r="J2" s="14" t="s">
        <v>3724</v>
      </c>
      <c r="K2" s="14"/>
      <c r="L2" s="15" t="s">
        <v>152</v>
      </c>
      <c r="M2" s="42" t="s">
        <v>179</v>
      </c>
      <c r="N2" s="14">
        <v>1.2</v>
      </c>
      <c r="O2" s="20">
        <v>1.2</v>
      </c>
      <c r="P2" s="15" t="s">
        <v>172</v>
      </c>
      <c r="Q2" s="14"/>
    </row>
    <row r="3" spans="2:17" ht="35.1" customHeight="1" x14ac:dyDescent="0.25">
      <c r="B3" s="14">
        <v>2</v>
      </c>
      <c r="C3" s="14"/>
      <c r="D3" s="18"/>
      <c r="E3" s="18"/>
      <c r="F3" s="619" t="s">
        <v>3726</v>
      </c>
      <c r="G3" s="14" t="s">
        <v>3809</v>
      </c>
      <c r="H3" s="14" t="s">
        <v>189</v>
      </c>
      <c r="I3" s="14" t="s">
        <v>144</v>
      </c>
      <c r="J3" s="14" t="s">
        <v>3724</v>
      </c>
      <c r="K3" s="14"/>
      <c r="L3" s="15" t="s">
        <v>153</v>
      </c>
      <c r="M3" s="42" t="s">
        <v>180</v>
      </c>
      <c r="N3" s="14">
        <v>1</v>
      </c>
      <c r="O3" s="14">
        <v>1</v>
      </c>
      <c r="P3" s="15" t="s">
        <v>172</v>
      </c>
      <c r="Q3" s="18"/>
    </row>
    <row r="4" spans="2:17" ht="35.1" customHeight="1" x14ac:dyDescent="0.25">
      <c r="B4" s="14">
        <v>3</v>
      </c>
      <c r="C4" s="14"/>
      <c r="D4" s="18"/>
      <c r="E4" s="18"/>
      <c r="F4" s="619" t="s">
        <v>3727</v>
      </c>
      <c r="G4" s="14" t="s">
        <v>3809</v>
      </c>
      <c r="H4" s="14" t="s">
        <v>189</v>
      </c>
      <c r="I4" s="14" t="s">
        <v>144</v>
      </c>
      <c r="J4" s="14" t="s">
        <v>3724</v>
      </c>
      <c r="K4" s="14"/>
      <c r="L4" s="15" t="s">
        <v>152</v>
      </c>
      <c r="M4" s="42" t="s">
        <v>180</v>
      </c>
      <c r="N4" s="14">
        <v>1.4</v>
      </c>
      <c r="O4" s="14">
        <v>1.4</v>
      </c>
      <c r="P4" s="15" t="s">
        <v>172</v>
      </c>
      <c r="Q4" s="18"/>
    </row>
    <row r="5" spans="2:17" ht="35.1" customHeight="1" x14ac:dyDescent="0.25">
      <c r="B5" s="14">
        <v>4</v>
      </c>
      <c r="C5" s="14"/>
      <c r="D5" s="22"/>
      <c r="E5" s="14"/>
      <c r="F5" s="619" t="s">
        <v>3728</v>
      </c>
      <c r="G5" s="14" t="s">
        <v>3809</v>
      </c>
      <c r="H5" s="14" t="s">
        <v>189</v>
      </c>
      <c r="I5" s="14" t="s">
        <v>144</v>
      </c>
      <c r="J5" s="14" t="s">
        <v>3724</v>
      </c>
      <c r="K5" s="14"/>
      <c r="L5" s="15" t="s">
        <v>152</v>
      </c>
      <c r="M5" s="42" t="s">
        <v>180</v>
      </c>
      <c r="N5" s="14">
        <v>1.3</v>
      </c>
      <c r="O5" s="14">
        <v>1.3</v>
      </c>
      <c r="P5" s="15" t="s">
        <v>172</v>
      </c>
      <c r="Q5" s="14"/>
    </row>
    <row r="6" spans="2:17" ht="35.1" customHeight="1" x14ac:dyDescent="0.25">
      <c r="B6" s="14">
        <v>5</v>
      </c>
      <c r="C6" s="14"/>
      <c r="D6" s="14"/>
      <c r="E6" s="14"/>
      <c r="F6" s="619" t="s">
        <v>3729</v>
      </c>
      <c r="G6" s="14" t="s">
        <v>3809</v>
      </c>
      <c r="H6" s="14" t="s">
        <v>189</v>
      </c>
      <c r="I6" s="14" t="s">
        <v>144</v>
      </c>
      <c r="J6" s="14" t="s">
        <v>3724</v>
      </c>
      <c r="K6" s="14"/>
      <c r="L6" s="15" t="s">
        <v>152</v>
      </c>
      <c r="M6" s="42" t="s">
        <v>180</v>
      </c>
      <c r="N6" s="14">
        <v>1.6</v>
      </c>
      <c r="O6" s="14">
        <v>1.6</v>
      </c>
      <c r="P6" s="15" t="s">
        <v>172</v>
      </c>
      <c r="Q6" s="14"/>
    </row>
    <row r="7" spans="2:17" s="38" customFormat="1" ht="35.1" customHeight="1" x14ac:dyDescent="0.25">
      <c r="B7" s="14">
        <v>6</v>
      </c>
      <c r="C7" s="14"/>
      <c r="D7" s="14"/>
      <c r="E7" s="14"/>
      <c r="F7" s="619" t="s">
        <v>3730</v>
      </c>
      <c r="G7" s="14" t="s">
        <v>3809</v>
      </c>
      <c r="H7" s="14" t="s">
        <v>189</v>
      </c>
      <c r="I7" s="14" t="s">
        <v>144</v>
      </c>
      <c r="J7" s="14" t="s">
        <v>3724</v>
      </c>
      <c r="K7" s="14"/>
      <c r="L7" s="15" t="s">
        <v>153</v>
      </c>
      <c r="M7" s="42" t="s">
        <v>180</v>
      </c>
      <c r="N7" s="14">
        <v>1.2</v>
      </c>
      <c r="O7" s="14">
        <v>1.2</v>
      </c>
      <c r="P7" s="15" t="s">
        <v>172</v>
      </c>
      <c r="Q7" s="14"/>
    </row>
    <row r="8" spans="2:17" ht="35.1" customHeight="1" x14ac:dyDescent="0.25">
      <c r="B8" s="14">
        <v>7</v>
      </c>
      <c r="C8" s="14"/>
      <c r="D8" s="14"/>
      <c r="E8" s="14"/>
      <c r="F8" s="619" t="s">
        <v>3731</v>
      </c>
      <c r="G8" s="14" t="s">
        <v>3809</v>
      </c>
      <c r="H8" s="14" t="s">
        <v>189</v>
      </c>
      <c r="I8" s="14" t="s">
        <v>144</v>
      </c>
      <c r="J8" s="14" t="s">
        <v>3724</v>
      </c>
      <c r="K8" s="14"/>
      <c r="L8" s="15" t="s">
        <v>152</v>
      </c>
      <c r="M8" s="42" t="s">
        <v>179</v>
      </c>
      <c r="N8" s="14">
        <v>1.2</v>
      </c>
      <c r="O8" s="14">
        <v>1.2</v>
      </c>
      <c r="P8" s="15" t="s">
        <v>172</v>
      </c>
      <c r="Q8" s="14"/>
    </row>
    <row r="9" spans="2:17" ht="35.1" hidden="1" customHeight="1" x14ac:dyDescent="0.25">
      <c r="B9" s="14">
        <v>8</v>
      </c>
      <c r="C9" s="14" t="s">
        <v>203</v>
      </c>
      <c r="D9" s="13" t="s">
        <v>3757</v>
      </c>
      <c r="E9" s="14"/>
      <c r="F9" s="14" t="s">
        <v>3758</v>
      </c>
      <c r="G9" s="14" t="s">
        <v>3809</v>
      </c>
      <c r="H9" s="18" t="s">
        <v>1609</v>
      </c>
      <c r="I9" s="14" t="s">
        <v>144</v>
      </c>
      <c r="J9" s="14" t="s">
        <v>3724</v>
      </c>
      <c r="K9" s="14"/>
      <c r="L9" s="15" t="s">
        <v>152</v>
      </c>
      <c r="M9" s="42" t="s">
        <v>180</v>
      </c>
      <c r="N9" s="14">
        <v>1.6</v>
      </c>
      <c r="O9" s="14">
        <v>1.3</v>
      </c>
      <c r="P9" s="15" t="s">
        <v>172</v>
      </c>
      <c r="Q9" s="14"/>
    </row>
    <row r="10" spans="2:17" ht="35.1" hidden="1" customHeight="1" x14ac:dyDescent="0.25">
      <c r="B10" s="14">
        <v>9</v>
      </c>
      <c r="C10" s="14" t="s">
        <v>203</v>
      </c>
      <c r="D10" s="13" t="s">
        <v>3759</v>
      </c>
      <c r="E10" s="15"/>
      <c r="F10" s="13" t="s">
        <v>3760</v>
      </c>
      <c r="G10" s="14" t="s">
        <v>3809</v>
      </c>
      <c r="H10" s="18" t="s">
        <v>1609</v>
      </c>
      <c r="I10" s="14" t="s">
        <v>144</v>
      </c>
      <c r="J10" s="14" t="s">
        <v>3724</v>
      </c>
      <c r="K10" s="14"/>
      <c r="L10" s="15" t="s">
        <v>152</v>
      </c>
      <c r="M10" s="42" t="s">
        <v>180</v>
      </c>
      <c r="N10" s="14">
        <v>1.4</v>
      </c>
      <c r="O10" s="14">
        <v>1.2</v>
      </c>
      <c r="P10" s="15" t="s">
        <v>172</v>
      </c>
      <c r="Q10" s="18"/>
    </row>
    <row r="11" spans="2:17" ht="35.1" hidden="1" customHeight="1" x14ac:dyDescent="0.25">
      <c r="B11" s="14">
        <v>10</v>
      </c>
      <c r="C11" s="14" t="s">
        <v>203</v>
      </c>
      <c r="D11" s="16" t="s">
        <v>3761</v>
      </c>
      <c r="E11" s="16"/>
      <c r="F11" s="17" t="s">
        <v>3762</v>
      </c>
      <c r="G11" s="14" t="s">
        <v>3809</v>
      </c>
      <c r="H11" s="18" t="s">
        <v>1609</v>
      </c>
      <c r="I11" s="14" t="s">
        <v>144</v>
      </c>
      <c r="J11" s="14" t="s">
        <v>3724</v>
      </c>
      <c r="K11" s="14"/>
      <c r="L11" s="15" t="s">
        <v>152</v>
      </c>
      <c r="M11" s="42" t="s">
        <v>179</v>
      </c>
      <c r="N11" s="14">
        <v>1.1000000000000001</v>
      </c>
      <c r="O11" s="14">
        <v>0.9</v>
      </c>
      <c r="P11" s="15" t="s">
        <v>172</v>
      </c>
      <c r="Q11" s="18"/>
    </row>
    <row r="12" spans="2:17" ht="35.1" hidden="1" customHeight="1" x14ac:dyDescent="0.25">
      <c r="B12" s="14">
        <v>11</v>
      </c>
      <c r="C12" s="14" t="s">
        <v>203</v>
      </c>
      <c r="D12" s="13" t="s">
        <v>3764</v>
      </c>
      <c r="E12" s="15"/>
      <c r="F12" s="18" t="s">
        <v>3763</v>
      </c>
      <c r="G12" s="14" t="s">
        <v>3809</v>
      </c>
      <c r="H12" s="18" t="s">
        <v>1609</v>
      </c>
      <c r="I12" s="14" t="s">
        <v>144</v>
      </c>
      <c r="J12" s="14" t="s">
        <v>3724</v>
      </c>
      <c r="K12" s="14"/>
      <c r="L12" s="15" t="s">
        <v>152</v>
      </c>
      <c r="M12" s="42" t="s">
        <v>179</v>
      </c>
      <c r="N12" s="14">
        <v>1.3</v>
      </c>
      <c r="O12" s="14">
        <v>1.1000000000000001</v>
      </c>
      <c r="P12" s="15" t="s">
        <v>172</v>
      </c>
      <c r="Q12" s="18"/>
    </row>
    <row r="13" spans="2:17" ht="35.1" hidden="1" customHeight="1" x14ac:dyDescent="0.25">
      <c r="B13" s="14">
        <v>12</v>
      </c>
      <c r="C13" s="14" t="s">
        <v>203</v>
      </c>
      <c r="D13" s="13" t="s">
        <v>3766</v>
      </c>
      <c r="E13" s="15"/>
      <c r="F13" s="18" t="s">
        <v>3765</v>
      </c>
      <c r="G13" s="14" t="s">
        <v>3809</v>
      </c>
      <c r="H13" s="18" t="s">
        <v>1609</v>
      </c>
      <c r="I13" s="14" t="s">
        <v>144</v>
      </c>
      <c r="J13" s="14" t="s">
        <v>3724</v>
      </c>
      <c r="K13" s="14"/>
      <c r="L13" s="15" t="s">
        <v>152</v>
      </c>
      <c r="M13" s="42" t="s">
        <v>179</v>
      </c>
      <c r="N13" s="14"/>
      <c r="O13" s="14">
        <v>0.9</v>
      </c>
      <c r="P13" s="15" t="s">
        <v>172</v>
      </c>
      <c r="Q13" s="18"/>
    </row>
    <row r="14" spans="2:17" ht="35.1" hidden="1" customHeight="1" x14ac:dyDescent="0.25">
      <c r="B14" s="14">
        <v>13</v>
      </c>
      <c r="C14" s="14"/>
      <c r="D14" s="22"/>
      <c r="E14" s="23"/>
      <c r="F14" s="56"/>
      <c r="G14" s="15"/>
      <c r="H14" s="12"/>
      <c r="I14" s="14"/>
      <c r="J14" s="14"/>
      <c r="K14" s="14"/>
      <c r="L14" s="15"/>
      <c r="M14" s="42"/>
      <c r="N14" s="14"/>
      <c r="O14" s="14"/>
      <c r="P14" s="15"/>
      <c r="Q14" s="18"/>
    </row>
    <row r="15" spans="2:17" ht="35.1" hidden="1" customHeight="1" x14ac:dyDescent="0.25">
      <c r="B15" s="14">
        <v>14</v>
      </c>
      <c r="C15" s="14"/>
      <c r="D15" s="22"/>
      <c r="E15" s="23"/>
      <c r="F15" s="56"/>
      <c r="G15" s="15"/>
      <c r="H15" s="12"/>
      <c r="I15" s="14"/>
      <c r="J15" s="14"/>
      <c r="K15" s="14"/>
      <c r="L15" s="15"/>
      <c r="M15" s="42"/>
      <c r="N15" s="14"/>
      <c r="O15" s="14"/>
      <c r="P15" s="15"/>
      <c r="Q15" s="14"/>
    </row>
    <row r="16" spans="2:17" ht="35.1" hidden="1" customHeight="1" x14ac:dyDescent="0.25">
      <c r="B16" s="14">
        <v>15</v>
      </c>
      <c r="C16" s="14"/>
      <c r="D16" s="22"/>
      <c r="E16" s="23"/>
      <c r="F16" s="56"/>
      <c r="G16" s="15"/>
      <c r="H16" s="12"/>
      <c r="I16" s="14"/>
      <c r="J16" s="14"/>
      <c r="K16" s="14"/>
      <c r="L16" s="15"/>
      <c r="M16" s="42"/>
      <c r="N16" s="14"/>
      <c r="O16" s="14"/>
      <c r="P16" s="15"/>
      <c r="Q16" s="14"/>
    </row>
    <row r="17" spans="2:17" ht="35.1" hidden="1" customHeight="1" x14ac:dyDescent="0.25">
      <c r="B17" s="14">
        <v>16</v>
      </c>
      <c r="C17" s="14"/>
      <c r="D17" s="22"/>
      <c r="E17" s="23"/>
      <c r="F17" s="56"/>
      <c r="G17" s="15"/>
      <c r="H17" s="12"/>
      <c r="I17" s="14"/>
      <c r="J17" s="14"/>
      <c r="K17" s="14"/>
      <c r="L17" s="15"/>
      <c r="M17" s="42"/>
      <c r="N17" s="14"/>
      <c r="O17" s="14"/>
      <c r="P17" s="15"/>
      <c r="Q17" s="18"/>
    </row>
    <row r="18" spans="2:17" ht="35.1" hidden="1" customHeight="1" x14ac:dyDescent="0.25">
      <c r="B18" s="14">
        <v>17</v>
      </c>
      <c r="C18" s="14"/>
      <c r="D18" s="22"/>
      <c r="E18" s="49"/>
      <c r="F18" s="18"/>
      <c r="G18" s="15"/>
      <c r="H18" s="12"/>
      <c r="I18" s="14"/>
      <c r="J18" s="14"/>
      <c r="K18" s="14"/>
      <c r="L18" s="15"/>
      <c r="M18" s="42"/>
      <c r="N18" s="14"/>
      <c r="O18" s="14"/>
      <c r="P18" s="15"/>
      <c r="Q18" s="18"/>
    </row>
    <row r="19" spans="2:17" ht="35.1" hidden="1" customHeight="1" x14ac:dyDescent="0.25">
      <c r="B19" s="14">
        <v>18</v>
      </c>
      <c r="C19" s="14"/>
      <c r="D19" s="22"/>
      <c r="E19" s="15"/>
      <c r="F19" s="18"/>
      <c r="G19" s="15"/>
      <c r="H19" s="12"/>
      <c r="I19" s="14"/>
      <c r="J19" s="14"/>
      <c r="K19" s="14"/>
      <c r="L19" s="15"/>
      <c r="M19" s="42"/>
      <c r="N19" s="14"/>
      <c r="O19" s="14"/>
      <c r="P19" s="15"/>
      <c r="Q19" s="18"/>
    </row>
    <row r="20" spans="2:17" ht="35.1" hidden="1" customHeight="1" x14ac:dyDescent="0.25">
      <c r="B20" s="14">
        <v>19</v>
      </c>
      <c r="C20" s="14"/>
      <c r="D20" s="22"/>
      <c r="E20" s="15"/>
      <c r="F20" s="18"/>
      <c r="G20" s="15"/>
      <c r="H20" s="12"/>
      <c r="I20" s="14"/>
      <c r="J20" s="14"/>
      <c r="K20" s="14"/>
      <c r="L20" s="15"/>
      <c r="M20" s="42"/>
      <c r="N20" s="14"/>
      <c r="O20" s="14"/>
      <c r="P20" s="15"/>
      <c r="Q20" s="18"/>
    </row>
    <row r="21" spans="2:17" ht="35.1" hidden="1" customHeight="1" x14ac:dyDescent="0.25">
      <c r="B21" s="14">
        <v>20</v>
      </c>
      <c r="C21" s="14"/>
      <c r="D21" s="22"/>
      <c r="E21" s="15"/>
      <c r="F21" s="24"/>
      <c r="G21" s="15"/>
      <c r="H21" s="21"/>
      <c r="I21" s="14"/>
      <c r="J21" s="14"/>
      <c r="K21" s="14"/>
      <c r="L21" s="15"/>
      <c r="M21" s="42"/>
      <c r="N21" s="14"/>
      <c r="O21" s="14"/>
      <c r="P21" s="15"/>
      <c r="Q21" s="18"/>
    </row>
    <row r="22" spans="2:17" ht="35.1" hidden="1" customHeight="1" x14ac:dyDescent="0.25">
      <c r="B22" s="14">
        <v>21</v>
      </c>
      <c r="C22" s="14"/>
      <c r="D22" s="22"/>
      <c r="E22" s="15"/>
      <c r="F22" s="22"/>
      <c r="G22" s="15"/>
      <c r="H22" s="21"/>
      <c r="I22" s="14"/>
      <c r="J22" s="14"/>
      <c r="K22" s="14"/>
      <c r="L22" s="15"/>
      <c r="M22" s="42"/>
      <c r="N22" s="14"/>
      <c r="O22" s="14"/>
      <c r="P22" s="15"/>
      <c r="Q22" s="14"/>
    </row>
    <row r="23" spans="2:17" ht="35.1" hidden="1" customHeight="1" x14ac:dyDescent="0.25">
      <c r="B23" s="14">
        <v>22</v>
      </c>
      <c r="C23" s="14"/>
      <c r="D23" s="22"/>
      <c r="E23" s="15"/>
      <c r="F23" s="18"/>
      <c r="G23" s="15"/>
      <c r="H23" s="12"/>
      <c r="I23" s="14"/>
      <c r="J23" s="14"/>
      <c r="K23" s="14"/>
      <c r="L23" s="15"/>
      <c r="M23" s="42"/>
      <c r="N23" s="14"/>
      <c r="O23" s="14"/>
      <c r="P23" s="15"/>
      <c r="Q23" s="18"/>
    </row>
    <row r="24" spans="2:17" ht="35.1" hidden="1" customHeight="1" x14ac:dyDescent="0.25">
      <c r="B24" s="14">
        <v>23</v>
      </c>
      <c r="C24" s="14"/>
      <c r="D24" s="22"/>
      <c r="E24" s="15"/>
      <c r="F24" s="18"/>
      <c r="G24" s="15"/>
      <c r="H24" s="12"/>
      <c r="I24" s="14"/>
      <c r="J24" s="14"/>
      <c r="K24" s="14"/>
      <c r="L24" s="15"/>
      <c r="M24" s="42"/>
      <c r="N24" s="14"/>
      <c r="O24" s="14"/>
      <c r="P24" s="15"/>
      <c r="Q24" s="18"/>
    </row>
    <row r="25" spans="2:17" ht="35.1" hidden="1" customHeight="1" x14ac:dyDescent="0.25">
      <c r="B25" s="14">
        <v>24</v>
      </c>
      <c r="C25" s="14"/>
      <c r="D25" s="22"/>
      <c r="E25" s="15"/>
      <c r="F25" s="18"/>
      <c r="G25" s="15"/>
      <c r="H25" s="12"/>
      <c r="I25" s="14"/>
      <c r="J25" s="14"/>
      <c r="K25" s="14"/>
      <c r="L25" s="15"/>
      <c r="M25" s="42"/>
      <c r="N25" s="14"/>
      <c r="O25" s="14"/>
      <c r="P25" s="15"/>
      <c r="Q25" s="18"/>
    </row>
    <row r="26" spans="2:17" ht="35.1" hidden="1" customHeight="1" x14ac:dyDescent="0.25">
      <c r="B26" s="14">
        <v>25</v>
      </c>
      <c r="C26" s="14"/>
      <c r="D26" s="22"/>
      <c r="E26" s="15"/>
      <c r="F26" s="18"/>
      <c r="G26" s="15"/>
      <c r="H26" s="12"/>
      <c r="I26" s="14"/>
      <c r="J26" s="14"/>
      <c r="K26" s="14"/>
      <c r="L26" s="15"/>
      <c r="M26" s="42"/>
      <c r="N26" s="14"/>
      <c r="O26" s="14"/>
      <c r="P26" s="15"/>
      <c r="Q26" s="18"/>
    </row>
    <row r="27" spans="2:17" ht="35.1" hidden="1" customHeight="1" x14ac:dyDescent="0.25">
      <c r="B27" s="14">
        <v>26</v>
      </c>
      <c r="C27" s="14"/>
      <c r="D27" s="22"/>
      <c r="E27" s="15"/>
      <c r="F27" s="18"/>
      <c r="G27" s="15"/>
      <c r="H27" s="12"/>
      <c r="I27" s="14"/>
      <c r="J27" s="14"/>
      <c r="K27" s="14"/>
      <c r="L27" s="15"/>
      <c r="M27" s="42"/>
      <c r="N27" s="14"/>
      <c r="O27" s="14"/>
      <c r="P27" s="15"/>
      <c r="Q27" s="18"/>
    </row>
    <row r="28" spans="2:17" ht="35.1" hidden="1" customHeight="1" x14ac:dyDescent="0.25">
      <c r="B28" s="14">
        <v>27</v>
      </c>
      <c r="C28" s="14"/>
      <c r="D28" s="22"/>
      <c r="E28" s="15"/>
      <c r="F28" s="18"/>
      <c r="G28" s="15"/>
      <c r="H28" s="12"/>
      <c r="I28" s="14"/>
      <c r="J28" s="14"/>
      <c r="K28" s="14"/>
      <c r="L28" s="15"/>
      <c r="M28" s="42"/>
      <c r="N28" s="14"/>
      <c r="O28" s="14"/>
      <c r="P28" s="15"/>
      <c r="Q28" s="18"/>
    </row>
  </sheetData>
  <autoFilter ref="C1:Q28">
    <filterColumn colId="5">
      <filters>
        <filter val="ASEBAL"/>
      </filters>
    </filterColumn>
  </autoFilter>
  <conditionalFormatting sqref="F33:F1048576 F10:F31 F2:F8">
    <cfRule type="duplicateValues" dxfId="180" priority="10"/>
  </conditionalFormatting>
  <conditionalFormatting sqref="D3:E8 E2">
    <cfRule type="duplicateValues" dxfId="179" priority="11"/>
  </conditionalFormatting>
  <conditionalFormatting sqref="F2:F1048576">
    <cfRule type="duplicateValues" dxfId="178" priority="12"/>
  </conditionalFormatting>
  <conditionalFormatting sqref="F10:F28 F2:F8">
    <cfRule type="duplicateValues" dxfId="177" priority="13"/>
  </conditionalFormatting>
  <conditionalFormatting sqref="D3:D28">
    <cfRule type="duplicateValues" dxfId="176" priority="14"/>
  </conditionalFormatting>
  <conditionalFormatting sqref="O1">
    <cfRule type="containsText" dxfId="175" priority="9" operator="containsText" text="D&#10; (m)">
      <formula>NOT(ISERROR(SEARCH("D
 (m)",O1)))</formula>
    </cfRule>
  </conditionalFormatting>
  <conditionalFormatting sqref="F1">
    <cfRule type="duplicateValues" dxfId="174" priority="1"/>
  </conditionalFormatting>
  <conditionalFormatting sqref="F1">
    <cfRule type="duplicateValues" dxfId="173" priority="2"/>
  </conditionalFormatting>
  <conditionalFormatting sqref="F1">
    <cfRule type="duplicateValues" dxfId="172" priority="3"/>
  </conditionalFormatting>
  <conditionalFormatting sqref="F1">
    <cfRule type="duplicateValues" dxfId="171" priority="4"/>
  </conditionalFormatting>
  <conditionalFormatting sqref="F1">
    <cfRule type="duplicateValues" dxfId="170" priority="5"/>
  </conditionalFormatting>
  <conditionalFormatting sqref="F1">
    <cfRule type="duplicateValues" dxfId="169" priority="6"/>
    <cfRule type="duplicateValues" dxfId="168" priority="7"/>
    <cfRule type="duplicateValues" dxfId="167" priority="8"/>
  </conditionalFormatting>
  <dataValidations count="5">
    <dataValidation type="list" allowBlank="1" showInputMessage="1" showErrorMessage="1" sqref="L2:L28">
      <formula1>Niveau</formula1>
    </dataValidation>
    <dataValidation type="list" allowBlank="1" showInputMessage="1" showErrorMessage="1" sqref="I27:I28 I2:I25">
      <formula1>Type</formula1>
    </dataValidation>
    <dataValidation type="list" allowBlank="1" showInputMessage="1" showErrorMessage="1" sqref="C18:C28 C2:C13">
      <formula1>Certification</formula1>
    </dataValidation>
    <dataValidation type="list" allowBlank="1" showInputMessage="1" showErrorMessage="1" sqref="M2:M28">
      <formula1>W</formula1>
    </dataValidation>
    <dataValidation type="list" allowBlank="1" showInputMessage="1" showErrorMessage="1" sqref="J27:K28 J2:K25">
      <formula1>écran</formula1>
    </dataValidation>
  </dataValidations>
  <hyperlinks>
    <hyperlink ref="F2" r:id="rId1"/>
    <hyperlink ref="F3" r:id="rId2"/>
    <hyperlink ref="F4" r:id="rId3"/>
    <hyperlink ref="F5" r:id="rId4"/>
    <hyperlink ref="F6" r:id="rId5"/>
    <hyperlink ref="F7" r:id="rId6"/>
    <hyperlink ref="F8" r:id="rId7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Paramètres!$J$5:$J$8</xm:f>
          </x14:formula1>
          <xm:sqref>P2:P28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>
    <tabColor rgb="FF00B050"/>
    <pageSetUpPr fitToPage="1"/>
  </sheetPr>
  <dimension ref="B1:AE23"/>
  <sheetViews>
    <sheetView zoomScale="80" zoomScaleNormal="80" zoomScaleSheetLayoutView="57" workbookViewId="0">
      <pane ySplit="1" topLeftCell="A2" activePane="bottomLeft" state="frozen"/>
      <selection activeCell="H10" sqref="H10"/>
      <selection pane="bottomLeft" activeCell="F3" sqref="F3"/>
    </sheetView>
  </sheetViews>
  <sheetFormatPr baseColWidth="10" defaultColWidth="11.42578125" defaultRowHeight="18" x14ac:dyDescent="0.25"/>
  <cols>
    <col min="1" max="1" width="3" style="20" customWidth="1"/>
    <col min="2" max="2" width="5.7109375" style="20" customWidth="1"/>
    <col min="3" max="3" width="9.7109375" style="20" customWidth="1"/>
    <col min="4" max="4" width="51.140625" style="20" customWidth="1"/>
    <col min="5" max="5" width="35.5703125" style="20" bestFit="1" customWidth="1"/>
    <col min="6" max="6" width="38.85546875" style="20" customWidth="1"/>
    <col min="7" max="7" width="38.28515625" style="20" customWidth="1"/>
    <col min="8" max="8" width="15.140625" style="20" hidden="1" customWidth="1"/>
    <col min="9" max="9" width="28.85546875" style="20" hidden="1" customWidth="1"/>
    <col min="10" max="10" width="23.140625" style="20" bestFit="1" customWidth="1"/>
    <col min="11" max="11" width="16" style="20" customWidth="1"/>
    <col min="12" max="12" width="17.85546875" style="20" customWidth="1"/>
    <col min="13" max="13" width="15.28515625" style="20" customWidth="1"/>
    <col min="14" max="14" width="8.7109375" style="20" customWidth="1"/>
    <col min="15" max="15" width="7.42578125" style="45" customWidth="1"/>
    <col min="16" max="16" width="7.85546875" style="45" customWidth="1"/>
    <col min="17" max="17" width="6" style="20" customWidth="1"/>
    <col min="18" max="18" width="12.7109375" style="45" customWidth="1"/>
    <col min="19" max="19" width="6" style="20" customWidth="1"/>
    <col min="20" max="20" width="12.7109375" style="20" customWidth="1"/>
    <col min="21" max="21" width="22" style="118" customWidth="1"/>
    <col min="22" max="22" width="26" style="20" customWidth="1"/>
    <col min="23" max="23" width="12.140625" style="157" customWidth="1"/>
    <col min="24" max="24" width="12.85546875" style="20" customWidth="1"/>
    <col min="25" max="25" width="12.140625" style="20" customWidth="1"/>
    <col min="26" max="27" width="15.140625" style="48" customWidth="1"/>
    <col min="28" max="28" width="15.28515625" style="48" customWidth="1"/>
    <col min="29" max="29" width="16.28515625" style="20" customWidth="1"/>
    <col min="30" max="30" width="9.5703125" style="20" customWidth="1"/>
    <col min="31" max="31" width="32.140625" style="20" bestFit="1" customWidth="1"/>
    <col min="32" max="16384" width="11.42578125" style="20"/>
  </cols>
  <sheetData>
    <row r="1" spans="2:31" ht="69.75" x14ac:dyDescent="0.25">
      <c r="C1" s="126" t="s">
        <v>3780</v>
      </c>
      <c r="D1" s="158" t="s">
        <v>2277</v>
      </c>
      <c r="E1" s="158" t="s">
        <v>3811</v>
      </c>
      <c r="F1" s="59" t="s">
        <v>3571</v>
      </c>
      <c r="G1" s="52" t="s">
        <v>3814</v>
      </c>
      <c r="H1" s="53" t="s">
        <v>137</v>
      </c>
      <c r="I1" s="54" t="s">
        <v>138</v>
      </c>
      <c r="J1" s="55" t="s">
        <v>139</v>
      </c>
      <c r="K1" s="55" t="s">
        <v>140</v>
      </c>
      <c r="L1" s="55" t="s">
        <v>158</v>
      </c>
      <c r="M1" s="33" t="s">
        <v>3785</v>
      </c>
      <c r="N1" s="29" t="s">
        <v>175</v>
      </c>
      <c r="O1" s="46" t="s">
        <v>1000</v>
      </c>
      <c r="P1" s="46" t="s">
        <v>1001</v>
      </c>
      <c r="Q1" s="29" t="s">
        <v>771</v>
      </c>
      <c r="R1" s="46" t="s">
        <v>1008</v>
      </c>
      <c r="S1" s="29" t="s">
        <v>171</v>
      </c>
      <c r="T1" s="30" t="s">
        <v>999</v>
      </c>
      <c r="U1" s="159" t="s">
        <v>3806</v>
      </c>
      <c r="V1" s="160" t="s">
        <v>1009</v>
      </c>
      <c r="W1" s="154" t="s">
        <v>364</v>
      </c>
      <c r="X1" s="32" t="s">
        <v>374</v>
      </c>
      <c r="Y1" s="32" t="s">
        <v>375</v>
      </c>
      <c r="Z1" s="47" t="s">
        <v>386</v>
      </c>
      <c r="AA1" s="47" t="s">
        <v>378</v>
      </c>
      <c r="AB1" s="47" t="s">
        <v>366</v>
      </c>
      <c r="AC1" s="33" t="s">
        <v>365</v>
      </c>
      <c r="AD1" s="33" t="s">
        <v>444</v>
      </c>
      <c r="AE1" s="34" t="s">
        <v>208</v>
      </c>
    </row>
    <row r="2" spans="2:31" ht="35.1" customHeight="1" x14ac:dyDescent="0.25">
      <c r="B2" s="14">
        <v>1</v>
      </c>
      <c r="C2" s="18" t="s">
        <v>204</v>
      </c>
      <c r="D2" s="14"/>
      <c r="E2" s="14"/>
      <c r="F2" s="479" t="s">
        <v>728</v>
      </c>
      <c r="G2" s="12" t="s">
        <v>1334</v>
      </c>
      <c r="H2" s="14"/>
      <c r="I2" s="14"/>
      <c r="J2" s="18" t="s">
        <v>3787</v>
      </c>
      <c r="K2" s="16" t="s">
        <v>3789</v>
      </c>
      <c r="L2" s="14" t="s">
        <v>144</v>
      </c>
      <c r="M2" s="18"/>
      <c r="N2" s="14"/>
      <c r="O2" s="42"/>
      <c r="P2" s="42"/>
      <c r="Q2" s="14"/>
      <c r="R2" s="42"/>
      <c r="S2" s="14"/>
      <c r="T2" s="14"/>
      <c r="U2" s="117"/>
      <c r="V2" s="35"/>
      <c r="W2" s="155"/>
      <c r="X2" s="14"/>
      <c r="Y2" s="14"/>
      <c r="Z2" s="14"/>
      <c r="AA2" s="14"/>
      <c r="AB2" s="14"/>
      <c r="AC2" s="14"/>
      <c r="AD2" s="14"/>
      <c r="AE2" s="14"/>
    </row>
    <row r="3" spans="2:31" ht="35.1" customHeight="1" x14ac:dyDescent="0.25">
      <c r="B3" s="14">
        <v>2</v>
      </c>
      <c r="C3" s="18" t="s">
        <v>204</v>
      </c>
      <c r="D3" s="14"/>
      <c r="E3" s="14"/>
      <c r="F3" s="479" t="s">
        <v>729</v>
      </c>
      <c r="G3" s="12" t="s">
        <v>1334</v>
      </c>
      <c r="H3" s="14"/>
      <c r="I3" s="14"/>
      <c r="J3" s="18" t="s">
        <v>3787</v>
      </c>
      <c r="K3" s="16" t="s">
        <v>3789</v>
      </c>
      <c r="L3" s="14" t="s">
        <v>144</v>
      </c>
      <c r="M3" s="18"/>
      <c r="N3" s="14"/>
      <c r="O3" s="42"/>
      <c r="P3" s="42"/>
      <c r="Q3" s="14"/>
      <c r="R3" s="42"/>
      <c r="S3" s="14"/>
      <c r="T3" s="14"/>
      <c r="U3" s="117"/>
      <c r="V3" s="35"/>
      <c r="W3" s="155"/>
      <c r="X3" s="14"/>
      <c r="Y3" s="14"/>
      <c r="Z3" s="14"/>
      <c r="AA3" s="14"/>
      <c r="AB3" s="14"/>
      <c r="AC3" s="14"/>
      <c r="AD3" s="14"/>
      <c r="AE3" s="14"/>
    </row>
    <row r="4" spans="2:31" ht="35.1" customHeight="1" x14ac:dyDescent="0.25">
      <c r="B4" s="14">
        <v>3</v>
      </c>
      <c r="C4" s="18" t="s">
        <v>203</v>
      </c>
      <c r="D4" s="14"/>
      <c r="E4" s="14"/>
      <c r="F4" s="17" t="s">
        <v>1757</v>
      </c>
      <c r="G4" s="12" t="s">
        <v>1334</v>
      </c>
      <c r="H4" s="14"/>
      <c r="I4" s="14"/>
      <c r="J4" s="18" t="s">
        <v>3788</v>
      </c>
      <c r="K4" s="16" t="s">
        <v>3789</v>
      </c>
      <c r="L4" s="14" t="s">
        <v>144</v>
      </c>
      <c r="M4" s="18"/>
      <c r="N4" s="14"/>
      <c r="O4" s="42"/>
      <c r="P4" s="42"/>
      <c r="Q4" s="14"/>
      <c r="R4" s="42"/>
      <c r="S4" s="14"/>
      <c r="T4" s="14"/>
      <c r="U4" s="117"/>
      <c r="V4" s="35"/>
      <c r="W4" s="155"/>
      <c r="X4" s="14"/>
      <c r="Y4" s="14"/>
      <c r="Z4" s="14"/>
      <c r="AA4" s="14"/>
      <c r="AB4" s="14"/>
      <c r="AC4" s="14"/>
      <c r="AD4" s="14"/>
      <c r="AE4" s="14"/>
    </row>
    <row r="5" spans="2:31" ht="35.1" customHeight="1" x14ac:dyDescent="0.25">
      <c r="B5" s="14">
        <v>4</v>
      </c>
      <c r="C5" s="18" t="s">
        <v>203</v>
      </c>
      <c r="D5" s="14"/>
      <c r="E5" s="14"/>
      <c r="F5" s="17" t="s">
        <v>1755</v>
      </c>
      <c r="G5" s="12" t="s">
        <v>1334</v>
      </c>
      <c r="H5" s="14"/>
      <c r="I5" s="14"/>
      <c r="J5" s="18" t="s">
        <v>3788</v>
      </c>
      <c r="K5" s="16" t="s">
        <v>3789</v>
      </c>
      <c r="L5" s="14" t="s">
        <v>144</v>
      </c>
      <c r="M5" s="18"/>
      <c r="N5" s="14"/>
      <c r="O5" s="42"/>
      <c r="P5" s="42"/>
      <c r="Q5" s="14"/>
      <c r="R5" s="42"/>
      <c r="S5" s="14"/>
      <c r="T5" s="14"/>
      <c r="U5" s="117"/>
      <c r="V5" s="35"/>
      <c r="W5" s="155"/>
      <c r="X5" s="14"/>
      <c r="Y5" s="14"/>
      <c r="Z5" s="14"/>
      <c r="AA5" s="14"/>
      <c r="AB5" s="14"/>
      <c r="AC5" s="14"/>
      <c r="AD5" s="14"/>
      <c r="AE5" s="14"/>
    </row>
    <row r="6" spans="2:31" ht="35.1" customHeight="1" x14ac:dyDescent="0.25">
      <c r="B6" s="14">
        <v>5</v>
      </c>
      <c r="C6" s="18" t="s">
        <v>204</v>
      </c>
      <c r="D6" s="14"/>
      <c r="E6" s="14"/>
      <c r="F6" s="17" t="s">
        <v>3779</v>
      </c>
      <c r="G6" s="16" t="s">
        <v>56</v>
      </c>
      <c r="H6" s="14"/>
      <c r="I6" s="14"/>
      <c r="J6" s="18" t="s">
        <v>3787</v>
      </c>
      <c r="K6" s="16" t="s">
        <v>3789</v>
      </c>
      <c r="L6" s="14" t="s">
        <v>144</v>
      </c>
      <c r="M6" s="18"/>
      <c r="N6" s="14"/>
      <c r="O6" s="42"/>
      <c r="P6" s="42"/>
      <c r="Q6" s="14"/>
      <c r="R6" s="42"/>
      <c r="S6" s="14"/>
      <c r="T6" s="14"/>
      <c r="U6" s="117"/>
      <c r="V6" s="35"/>
      <c r="W6" s="155"/>
      <c r="X6" s="14"/>
      <c r="Y6" s="14"/>
      <c r="Z6" s="14"/>
      <c r="AA6" s="14"/>
      <c r="AB6" s="14"/>
      <c r="AC6" s="14"/>
      <c r="AD6" s="14"/>
      <c r="AE6" s="14"/>
    </row>
    <row r="7" spans="2:31" ht="35.1" customHeight="1" x14ac:dyDescent="0.25">
      <c r="B7" s="14">
        <v>6</v>
      </c>
      <c r="C7" s="18" t="s">
        <v>204</v>
      </c>
      <c r="D7" s="14"/>
      <c r="E7" s="14"/>
      <c r="F7" s="17" t="s">
        <v>3778</v>
      </c>
      <c r="G7" s="16" t="s">
        <v>56</v>
      </c>
      <c r="H7" s="14"/>
      <c r="I7" s="14"/>
      <c r="J7" s="18" t="s">
        <v>3788</v>
      </c>
      <c r="K7" s="16" t="s">
        <v>3789</v>
      </c>
      <c r="L7" s="14" t="s">
        <v>144</v>
      </c>
      <c r="M7" s="18"/>
      <c r="N7" s="14"/>
      <c r="O7" s="42"/>
      <c r="P7" s="42"/>
      <c r="Q7" s="14"/>
      <c r="R7" s="42"/>
      <c r="S7" s="14"/>
      <c r="T7" s="14"/>
      <c r="U7" s="117"/>
      <c r="V7" s="35"/>
      <c r="W7" s="155"/>
      <c r="X7" s="14"/>
      <c r="Y7" s="14"/>
      <c r="Z7" s="14"/>
      <c r="AA7" s="14"/>
      <c r="AB7" s="14"/>
      <c r="AC7" s="14"/>
      <c r="AD7" s="14"/>
      <c r="AE7" s="14"/>
    </row>
    <row r="8" spans="2:31" ht="35.1" customHeight="1" x14ac:dyDescent="0.25">
      <c r="B8" s="14">
        <v>7</v>
      </c>
      <c r="C8" s="18" t="s">
        <v>204</v>
      </c>
      <c r="D8" s="16"/>
      <c r="E8" s="16"/>
      <c r="F8" s="17" t="s">
        <v>3776</v>
      </c>
      <c r="G8" s="16" t="s">
        <v>56</v>
      </c>
      <c r="H8" s="40"/>
      <c r="I8" s="16"/>
      <c r="J8" s="18" t="s">
        <v>3787</v>
      </c>
      <c r="K8" s="16" t="s">
        <v>3789</v>
      </c>
      <c r="L8" s="18" t="s">
        <v>144</v>
      </c>
      <c r="M8" s="18"/>
      <c r="N8" s="18"/>
      <c r="O8" s="35"/>
      <c r="P8" s="35"/>
      <c r="Q8" s="18"/>
      <c r="R8" s="35"/>
      <c r="S8" s="18"/>
      <c r="T8" s="18"/>
      <c r="U8" s="119"/>
      <c r="V8" s="35"/>
      <c r="W8" s="156"/>
      <c r="X8" s="41"/>
      <c r="Y8" s="41"/>
      <c r="Z8" s="41"/>
      <c r="AA8" s="41"/>
      <c r="AB8" s="41"/>
      <c r="AC8" s="41"/>
      <c r="AD8" s="41"/>
      <c r="AE8" s="18"/>
    </row>
    <row r="9" spans="2:31" ht="35.1" customHeight="1" x14ac:dyDescent="0.25">
      <c r="B9" s="14">
        <v>8</v>
      </c>
      <c r="C9" s="18" t="s">
        <v>204</v>
      </c>
      <c r="D9" s="16"/>
      <c r="E9" s="16"/>
      <c r="F9" s="17" t="s">
        <v>3777</v>
      </c>
      <c r="G9" s="16" t="s">
        <v>56</v>
      </c>
      <c r="H9" s="40"/>
      <c r="I9" s="16"/>
      <c r="J9" s="18" t="s">
        <v>3787</v>
      </c>
      <c r="K9" s="16" t="s">
        <v>3789</v>
      </c>
      <c r="L9" s="18" t="s">
        <v>144</v>
      </c>
      <c r="M9" s="18"/>
      <c r="N9" s="18"/>
      <c r="O9" s="35"/>
      <c r="P9" s="35"/>
      <c r="Q9" s="18"/>
      <c r="R9" s="35"/>
      <c r="S9" s="18"/>
      <c r="T9" s="18"/>
      <c r="U9" s="119"/>
      <c r="V9" s="35"/>
      <c r="W9" s="156"/>
      <c r="X9" s="41"/>
      <c r="Y9" s="41"/>
      <c r="Z9" s="41"/>
      <c r="AA9" s="41"/>
      <c r="AB9" s="41"/>
      <c r="AC9" s="41"/>
      <c r="AD9" s="41"/>
      <c r="AE9" s="18"/>
    </row>
    <row r="10" spans="2:31" ht="35.1" customHeight="1" x14ac:dyDescent="0.25">
      <c r="B10" s="14">
        <v>9</v>
      </c>
      <c r="C10" s="18" t="s">
        <v>204</v>
      </c>
      <c r="D10" s="16"/>
      <c r="E10" s="16"/>
      <c r="F10" s="17" t="s">
        <v>3792</v>
      </c>
      <c r="G10" s="16" t="s">
        <v>123</v>
      </c>
      <c r="H10" s="40"/>
      <c r="I10" s="16"/>
      <c r="J10" s="18" t="s">
        <v>3787</v>
      </c>
      <c r="K10" s="16" t="s">
        <v>3789</v>
      </c>
      <c r="L10" s="18" t="s">
        <v>145</v>
      </c>
      <c r="M10" s="18"/>
      <c r="N10" s="18"/>
      <c r="O10" s="35"/>
      <c r="P10" s="35"/>
      <c r="Q10" s="18"/>
      <c r="R10" s="35"/>
      <c r="S10" s="18"/>
      <c r="T10" s="18"/>
      <c r="U10" s="119"/>
      <c r="V10" s="35"/>
      <c r="W10" s="156"/>
      <c r="X10" s="41"/>
      <c r="Y10" s="41"/>
      <c r="Z10" s="41"/>
      <c r="AA10" s="41"/>
      <c r="AB10" s="41"/>
      <c r="AC10" s="41"/>
      <c r="AD10" s="41"/>
      <c r="AE10" s="18"/>
    </row>
    <row r="11" spans="2:31" ht="35.1" customHeight="1" x14ac:dyDescent="0.25">
      <c r="B11" s="14">
        <v>10</v>
      </c>
      <c r="C11" s="18" t="s">
        <v>204</v>
      </c>
      <c r="D11" s="16"/>
      <c r="E11" s="16"/>
      <c r="F11" s="17" t="s">
        <v>1116</v>
      </c>
      <c r="G11" s="16" t="s">
        <v>123</v>
      </c>
      <c r="H11" s="40"/>
      <c r="I11" s="16"/>
      <c r="J11" s="18" t="s">
        <v>3787</v>
      </c>
      <c r="K11" s="16" t="s">
        <v>3789</v>
      </c>
      <c r="L11" s="18" t="s">
        <v>145</v>
      </c>
      <c r="M11" s="18"/>
      <c r="N11" s="18"/>
      <c r="O11" s="35"/>
      <c r="P11" s="35"/>
      <c r="Q11" s="18"/>
      <c r="R11" s="35"/>
      <c r="S11" s="18"/>
      <c r="T11" s="18"/>
      <c r="U11" s="119">
        <v>4.4000000000000004</v>
      </c>
      <c r="V11" s="35"/>
      <c r="W11" s="156">
        <v>2000</v>
      </c>
      <c r="X11" s="41"/>
      <c r="Y11" s="41"/>
      <c r="Z11" s="41"/>
      <c r="AA11" s="41"/>
      <c r="AB11" s="41"/>
      <c r="AC11" s="41"/>
      <c r="AD11" s="41"/>
      <c r="AE11" s="18"/>
    </row>
    <row r="12" spans="2:31" ht="35.1" customHeight="1" x14ac:dyDescent="0.25">
      <c r="B12" s="14">
        <v>11</v>
      </c>
      <c r="C12" s="18" t="s">
        <v>204</v>
      </c>
      <c r="D12" s="16"/>
      <c r="E12" s="16"/>
      <c r="F12" s="17" t="s">
        <v>1118</v>
      </c>
      <c r="G12" s="16" t="s">
        <v>123</v>
      </c>
      <c r="H12" s="40"/>
      <c r="I12" s="16"/>
      <c r="J12" s="18" t="s">
        <v>3787</v>
      </c>
      <c r="K12" s="16" t="s">
        <v>3789</v>
      </c>
      <c r="L12" s="18" t="s">
        <v>145</v>
      </c>
      <c r="M12" s="18"/>
      <c r="N12" s="18"/>
      <c r="O12" s="35"/>
      <c r="P12" s="35"/>
      <c r="Q12" s="18"/>
      <c r="R12" s="35"/>
      <c r="S12" s="18"/>
      <c r="T12" s="18"/>
      <c r="U12" s="119">
        <v>3.8</v>
      </c>
      <c r="V12" s="35"/>
      <c r="W12" s="156">
        <v>2000</v>
      </c>
      <c r="X12" s="41"/>
      <c r="Y12" s="41"/>
      <c r="Z12" s="41"/>
      <c r="AA12" s="41"/>
      <c r="AB12" s="41"/>
      <c r="AC12" s="41"/>
      <c r="AD12" s="41"/>
      <c r="AE12" s="18"/>
    </row>
    <row r="13" spans="2:31" ht="35.1" customHeight="1" x14ac:dyDescent="0.25">
      <c r="B13" s="14">
        <v>12</v>
      </c>
      <c r="C13" s="18" t="s">
        <v>204</v>
      </c>
      <c r="D13" s="16"/>
      <c r="E13" s="16"/>
      <c r="F13" s="17" t="s">
        <v>1117</v>
      </c>
      <c r="G13" s="16" t="s">
        <v>123</v>
      </c>
      <c r="H13" s="40"/>
      <c r="I13" s="16"/>
      <c r="J13" s="18" t="s">
        <v>3787</v>
      </c>
      <c r="K13" s="16" t="s">
        <v>3789</v>
      </c>
      <c r="L13" s="18" t="s">
        <v>145</v>
      </c>
      <c r="M13" s="18"/>
      <c r="N13" s="18"/>
      <c r="O13" s="35"/>
      <c r="P13" s="35"/>
      <c r="Q13" s="18"/>
      <c r="R13" s="35"/>
      <c r="S13" s="18"/>
      <c r="T13" s="18"/>
      <c r="U13" s="119">
        <v>3.28</v>
      </c>
      <c r="V13" s="35"/>
      <c r="W13" s="156">
        <v>2000</v>
      </c>
      <c r="X13" s="41"/>
      <c r="Y13" s="41"/>
      <c r="Z13" s="41"/>
      <c r="AA13" s="41"/>
      <c r="AB13" s="41"/>
      <c r="AC13" s="41"/>
      <c r="AD13" s="41"/>
      <c r="AE13" s="18"/>
    </row>
    <row r="14" spans="2:31" ht="35.1" customHeight="1" x14ac:dyDescent="0.25">
      <c r="B14" s="14">
        <v>13</v>
      </c>
      <c r="C14" s="18" t="s">
        <v>204</v>
      </c>
      <c r="D14" s="16"/>
      <c r="E14" s="16"/>
      <c r="F14" s="17" t="s">
        <v>3793</v>
      </c>
      <c r="G14" s="16" t="s">
        <v>123</v>
      </c>
      <c r="H14" s="40"/>
      <c r="I14" s="16"/>
      <c r="J14" s="18" t="s">
        <v>3787</v>
      </c>
      <c r="K14" s="16" t="s">
        <v>3789</v>
      </c>
      <c r="L14" s="18" t="s">
        <v>145</v>
      </c>
      <c r="M14" s="18"/>
      <c r="N14" s="18"/>
      <c r="O14" s="35"/>
      <c r="P14" s="35"/>
      <c r="Q14" s="18"/>
      <c r="R14" s="35"/>
      <c r="S14" s="18"/>
      <c r="T14" s="18"/>
      <c r="U14" s="119"/>
      <c r="V14" s="35"/>
      <c r="W14" s="156"/>
      <c r="X14" s="41"/>
      <c r="Y14" s="41"/>
      <c r="Z14" s="41"/>
      <c r="AA14" s="41"/>
      <c r="AB14" s="41"/>
      <c r="AC14" s="41"/>
      <c r="AD14" s="41"/>
      <c r="AE14" s="18"/>
    </row>
    <row r="15" spans="2:31" ht="35.1" customHeight="1" x14ac:dyDescent="0.25">
      <c r="B15" s="14">
        <v>14</v>
      </c>
      <c r="C15" s="18" t="s">
        <v>204</v>
      </c>
      <c r="D15" s="16"/>
      <c r="E15" s="16"/>
      <c r="F15" s="17" t="s">
        <v>3794</v>
      </c>
      <c r="G15" s="16" t="s">
        <v>123</v>
      </c>
      <c r="H15" s="40"/>
      <c r="I15" s="16"/>
      <c r="J15" s="18" t="s">
        <v>3787</v>
      </c>
      <c r="K15" s="16" t="s">
        <v>3789</v>
      </c>
      <c r="L15" s="18" t="s">
        <v>145</v>
      </c>
      <c r="M15" s="18"/>
      <c r="N15" s="18"/>
      <c r="O15" s="35"/>
      <c r="P15" s="35"/>
      <c r="Q15" s="18"/>
      <c r="R15" s="35"/>
      <c r="S15" s="18"/>
      <c r="T15" s="18"/>
      <c r="U15" s="119"/>
      <c r="V15" s="35"/>
      <c r="W15" s="156"/>
      <c r="X15" s="41"/>
      <c r="Y15" s="41"/>
      <c r="Z15" s="41"/>
      <c r="AA15" s="41"/>
      <c r="AB15" s="41"/>
      <c r="AC15" s="41"/>
      <c r="AD15" s="41"/>
      <c r="AE15" s="18"/>
    </row>
    <row r="16" spans="2:31" ht="35.1" customHeight="1" x14ac:dyDescent="0.25">
      <c r="B16" s="14"/>
      <c r="C16" s="18"/>
      <c r="D16" s="16"/>
      <c r="E16" s="16"/>
      <c r="F16" s="17"/>
      <c r="G16" s="16"/>
      <c r="H16" s="40"/>
      <c r="I16" s="16"/>
      <c r="J16" s="18"/>
      <c r="K16" s="16"/>
      <c r="L16" s="18"/>
      <c r="M16" s="18"/>
      <c r="N16" s="18"/>
      <c r="O16" s="35"/>
      <c r="P16" s="35"/>
      <c r="Q16" s="18"/>
      <c r="R16" s="35"/>
      <c r="S16" s="18"/>
      <c r="T16" s="18"/>
      <c r="U16" s="119"/>
      <c r="V16" s="35"/>
      <c r="W16" s="156"/>
      <c r="X16" s="41"/>
      <c r="Y16" s="41"/>
      <c r="Z16" s="41"/>
      <c r="AA16" s="41"/>
      <c r="AB16" s="41"/>
      <c r="AC16" s="41"/>
      <c r="AD16" s="41"/>
      <c r="AE16" s="18"/>
    </row>
    <row r="17" spans="2:31" ht="35.1" customHeight="1" x14ac:dyDescent="0.25">
      <c r="B17" s="14"/>
      <c r="C17" s="18"/>
      <c r="D17" s="16"/>
      <c r="E17" s="16"/>
      <c r="F17" s="17"/>
      <c r="G17" s="16"/>
      <c r="H17" s="40"/>
      <c r="I17" s="16"/>
      <c r="J17" s="18"/>
      <c r="K17" s="16"/>
      <c r="L17" s="18"/>
      <c r="M17" s="18"/>
      <c r="N17" s="18"/>
      <c r="O17" s="35"/>
      <c r="P17" s="35"/>
      <c r="Q17" s="18"/>
      <c r="R17" s="35"/>
      <c r="S17" s="18"/>
      <c r="T17" s="18"/>
      <c r="U17" s="119"/>
      <c r="V17" s="35"/>
      <c r="W17" s="156"/>
      <c r="X17" s="41"/>
      <c r="Y17" s="41"/>
      <c r="Z17" s="41"/>
      <c r="AA17" s="41"/>
      <c r="AB17" s="41"/>
      <c r="AC17" s="41"/>
      <c r="AD17" s="41"/>
      <c r="AE17" s="18"/>
    </row>
    <row r="18" spans="2:31" ht="35.1" customHeight="1" x14ac:dyDescent="0.25">
      <c r="B18" s="14"/>
      <c r="C18" s="14"/>
      <c r="D18" s="22"/>
      <c r="E18" s="15"/>
      <c r="F18" s="18"/>
      <c r="G18" s="12"/>
      <c r="H18" s="37"/>
      <c r="I18" s="37"/>
      <c r="J18" s="18"/>
      <c r="K18" s="15"/>
      <c r="L18" s="14"/>
      <c r="M18" s="14"/>
      <c r="N18" s="14"/>
      <c r="O18" s="42"/>
      <c r="P18" s="42"/>
      <c r="Q18" s="14"/>
      <c r="R18" s="42"/>
      <c r="S18" s="14"/>
      <c r="T18" s="14"/>
      <c r="U18" s="117"/>
      <c r="V18" s="35"/>
      <c r="W18" s="155"/>
      <c r="X18" s="36"/>
      <c r="Y18" s="36"/>
      <c r="Z18" s="36"/>
      <c r="AA18" s="36"/>
      <c r="AB18" s="36"/>
      <c r="AC18" s="36"/>
      <c r="AD18" s="36"/>
      <c r="AE18" s="14"/>
    </row>
    <row r="23" spans="2:31" x14ac:dyDescent="0.25">
      <c r="L23" s="20" t="s">
        <v>977</v>
      </c>
    </row>
  </sheetData>
  <autoFilter ref="B1:AE18">
    <sortState ref="B2:AE18">
      <sortCondition ref="G1:G18"/>
    </sortState>
  </autoFilter>
  <dataConsolidate link="1"/>
  <customSheetViews>
    <customSheetView guid="{A7593486-9FC4-4FEC-A1EC-B07AE06C40F2}" scale="60" fitToPage="1" showAutoFilter="1" hiddenColumns="1">
      <pane ySplit="1" topLeftCell="A2" activePane="bottomLeft" state="frozen"/>
      <selection pane="bottomLeft" activeCell="M9" sqref="M9"/>
      <pageMargins left="0.23622047244094491" right="0.23622047244094491" top="0.74803149606299213" bottom="0.74803149606299213" header="0.31496062992125984" footer="0.31496062992125984"/>
      <printOptions horizontalCentered="1"/>
      <pageSetup paperSize="9" scale="16" fitToHeight="16" orientation="landscape" horizontalDpi="300" verticalDpi="300" r:id="rId1"/>
      <autoFilter ref="B1:BC7">
        <sortState ref="B2:BC880">
          <sortCondition ref="L1:L880"/>
        </sortState>
      </autoFilter>
    </customSheetView>
  </customSheetViews>
  <conditionalFormatting sqref="F22:F1048576 F18:F20 F2:F15">
    <cfRule type="duplicateValues" dxfId="166" priority="15"/>
  </conditionalFormatting>
  <conditionalFormatting sqref="F18:F1048576 F2:F15">
    <cfRule type="duplicateValues" dxfId="165" priority="1261"/>
  </conditionalFormatting>
  <conditionalFormatting sqref="F18 F2:F15">
    <cfRule type="duplicateValues" dxfId="164" priority="1265"/>
  </conditionalFormatting>
  <conditionalFormatting sqref="D16:D18">
    <cfRule type="duplicateValues" dxfId="163" priority="1271"/>
  </conditionalFormatting>
  <conditionalFormatting sqref="F16:F17">
    <cfRule type="duplicateValues" dxfId="162" priority="11"/>
  </conditionalFormatting>
  <conditionalFormatting sqref="F16:F17">
    <cfRule type="duplicateValues" dxfId="161" priority="12"/>
  </conditionalFormatting>
  <conditionalFormatting sqref="F16:F17">
    <cfRule type="duplicateValues" dxfId="160" priority="13"/>
  </conditionalFormatting>
  <conditionalFormatting sqref="F16:F17">
    <cfRule type="duplicateValues" dxfId="159" priority="10"/>
  </conditionalFormatting>
  <conditionalFormatting sqref="F16:F17">
    <cfRule type="duplicateValues" dxfId="158" priority="9"/>
  </conditionalFormatting>
  <conditionalFormatting sqref="E2:E15">
    <cfRule type="duplicateValues" dxfId="157" priority="10340"/>
  </conditionalFormatting>
  <conditionalFormatting sqref="F1">
    <cfRule type="duplicateValues" dxfId="156" priority="1"/>
  </conditionalFormatting>
  <conditionalFormatting sqref="F1">
    <cfRule type="duplicateValues" dxfId="155" priority="2"/>
  </conditionalFormatting>
  <conditionalFormatting sqref="F1">
    <cfRule type="duplicateValues" dxfId="154" priority="3"/>
  </conditionalFormatting>
  <conditionalFormatting sqref="F1">
    <cfRule type="duplicateValues" dxfId="153" priority="4"/>
  </conditionalFormatting>
  <conditionalFormatting sqref="F1">
    <cfRule type="duplicateValues" dxfId="152" priority="5"/>
  </conditionalFormatting>
  <conditionalFormatting sqref="F1">
    <cfRule type="duplicateValues" dxfId="151" priority="6"/>
    <cfRule type="duplicateValues" dxfId="150" priority="7"/>
    <cfRule type="duplicateValues" dxfId="149" priority="8"/>
  </conditionalFormatting>
  <dataValidations count="10">
    <dataValidation type="list" allowBlank="1" showInputMessage="1" showErrorMessage="1" sqref="K18">
      <formula1>Utilisation</formula1>
    </dataValidation>
    <dataValidation type="list" allowBlank="1" showInputMessage="1" showErrorMessage="1" sqref="S2:S15">
      <formula1>ASI</formula1>
    </dataValidation>
    <dataValidation type="list" allowBlank="1" showInputMessage="1" showErrorMessage="1" sqref="C2:C18">
      <formula1>Certification</formula1>
    </dataValidation>
    <dataValidation type="list" allowBlank="1" showInputMessage="1" showErrorMessage="1" sqref="N2:N18">
      <formula1>W</formula1>
    </dataValidation>
    <dataValidation type="list" allowBlank="1" showInputMessage="1" showErrorMessage="1" sqref="L2:L18">
      <formula1>Type</formula1>
    </dataValidation>
    <dataValidation type="list" allowBlank="1" showInputMessage="1" showErrorMessage="1" sqref="K18">
      <formula1>protect</formula1>
    </dataValidation>
    <dataValidation type="list" allowBlank="1" showInputMessage="1" showErrorMessage="1" sqref="M2:M18">
      <formula1>Niveau</formula1>
    </dataValidation>
    <dataValidation type="list" allowBlank="1" showInputMessage="1" showErrorMessage="1" sqref="J2:J18">
      <formula1>garde_corps</formula1>
    </dataValidation>
    <dataValidation type="list" allowBlank="1" showInputMessage="1" showErrorMessage="1" sqref="K2:K17">
      <formula1>usag_GC</formula1>
    </dataValidation>
    <dataValidation type="list" allowBlank="1" showInputMessage="1" showErrorMessage="1" sqref="W2:W15">
      <formula1>ProfilSup</formula1>
    </dataValidation>
  </dataValidations>
  <hyperlinks>
    <hyperlink ref="F11" r:id="rId2"/>
    <hyperlink ref="F13" r:id="rId3"/>
    <hyperlink ref="F12" r:id="rId4"/>
    <hyperlink ref="F2" r:id="rId5"/>
    <hyperlink ref="F3" r:id="rId6"/>
  </hyperlinks>
  <printOptions horizontalCentered="1"/>
  <pageMargins left="0.23622047244094491" right="0.23622047244094491" top="0.74803149606299213" bottom="0.74803149606299213" header="0.31496062992125984" footer="0.31496062992125984"/>
  <pageSetup paperSize="9" scale="16" fitToHeight="16" orientation="landscape" horizontalDpi="300" verticalDpi="300" r:id="rId7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>
    <tabColor rgb="FF00B050"/>
    <pageSetUpPr fitToPage="1"/>
  </sheetPr>
  <dimension ref="B1:CP321"/>
  <sheetViews>
    <sheetView zoomScale="70" zoomScaleNormal="70" zoomScaleSheetLayoutView="57" workbookViewId="0">
      <pane ySplit="1" topLeftCell="A2" activePane="bottomLeft" state="frozen"/>
      <selection activeCell="H10" sqref="H10"/>
      <selection pane="bottomLeft" activeCell="F16" sqref="F16"/>
    </sheetView>
  </sheetViews>
  <sheetFormatPr baseColWidth="10" defaultColWidth="11.42578125" defaultRowHeight="18" x14ac:dyDescent="0.25"/>
  <cols>
    <col min="1" max="1" width="3" style="249" customWidth="1"/>
    <col min="2" max="2" width="5.7109375" style="249" customWidth="1"/>
    <col min="3" max="3" width="4" style="249" customWidth="1"/>
    <col min="4" max="4" width="38.7109375" style="264" customWidth="1"/>
    <col min="5" max="5" width="36" style="249" bestFit="1" customWidth="1"/>
    <col min="6" max="6" width="57.7109375" style="315" bestFit="1" customWidth="1"/>
    <col min="7" max="7" width="22.85546875" style="249" bestFit="1" customWidth="1"/>
    <col min="8" max="8" width="41.85546875" style="249" customWidth="1"/>
    <col min="9" max="9" width="15.140625" style="249" hidden="1" customWidth="1"/>
    <col min="10" max="10" width="21.42578125" style="249" hidden="1" customWidth="1"/>
    <col min="11" max="11" width="17.140625" style="249" customWidth="1"/>
    <col min="12" max="12" width="15.28515625" style="249" customWidth="1"/>
    <col min="13" max="13" width="44.28515625" style="249" customWidth="1"/>
    <col min="14" max="14" width="34.42578125" style="249" bestFit="1" customWidth="1"/>
    <col min="15" max="15" width="36.85546875" style="249" customWidth="1"/>
    <col min="16" max="16" width="15.28515625" style="249" customWidth="1"/>
    <col min="17" max="17" width="19.85546875" style="316" customWidth="1"/>
    <col min="18" max="19" width="13.5703125" style="249" customWidth="1"/>
    <col min="20" max="20" width="16" style="249" customWidth="1"/>
    <col min="21" max="21" width="14.42578125" style="249" customWidth="1"/>
    <col min="22" max="22" width="22.7109375" style="249" customWidth="1"/>
    <col min="23" max="23" width="12.140625" style="249" customWidth="1"/>
    <col min="24" max="24" width="12.85546875" style="249" customWidth="1"/>
    <col min="25" max="25" width="12.140625" style="249" customWidth="1"/>
    <col min="26" max="27" width="15.140625" style="317" customWidth="1"/>
    <col min="28" max="28" width="15.28515625" style="317" customWidth="1"/>
    <col min="29" max="29" width="32.140625" style="249" bestFit="1" customWidth="1"/>
    <col min="30" max="16384" width="11.42578125" style="249"/>
  </cols>
  <sheetData>
    <row r="1" spans="2:94" s="223" customFormat="1" ht="73.5" customHeight="1" x14ac:dyDescent="0.25">
      <c r="C1" s="224"/>
      <c r="D1" s="162" t="s">
        <v>3850</v>
      </c>
      <c r="E1" s="225" t="s">
        <v>3811</v>
      </c>
      <c r="F1" s="226" t="s">
        <v>3571</v>
      </c>
      <c r="G1" s="226" t="s">
        <v>3807</v>
      </c>
      <c r="H1" s="227" t="s">
        <v>3808</v>
      </c>
      <c r="I1" s="228" t="s">
        <v>137</v>
      </c>
      <c r="J1" s="229" t="s">
        <v>138</v>
      </c>
      <c r="K1" s="227" t="s">
        <v>158</v>
      </c>
      <c r="L1" s="230" t="s">
        <v>3649</v>
      </c>
      <c r="M1" s="231" t="s">
        <v>2927</v>
      </c>
      <c r="N1" s="231" t="s">
        <v>2928</v>
      </c>
      <c r="O1" s="231" t="s">
        <v>1330</v>
      </c>
      <c r="P1" s="232" t="s">
        <v>3583</v>
      </c>
      <c r="Q1" s="233" t="s">
        <v>1011</v>
      </c>
      <c r="R1" s="234" t="s">
        <v>369</v>
      </c>
      <c r="S1" s="234" t="s">
        <v>1002</v>
      </c>
      <c r="T1" s="234" t="s">
        <v>376</v>
      </c>
      <c r="U1" s="234" t="s">
        <v>377</v>
      </c>
      <c r="V1" s="235" t="s">
        <v>373</v>
      </c>
      <c r="W1" s="235" t="s">
        <v>379</v>
      </c>
      <c r="X1" s="235" t="s">
        <v>374</v>
      </c>
      <c r="Y1" s="235" t="s">
        <v>375</v>
      </c>
      <c r="Z1" s="236" t="s">
        <v>386</v>
      </c>
      <c r="AA1" s="236" t="s">
        <v>378</v>
      </c>
      <c r="AB1" s="236" t="s">
        <v>366</v>
      </c>
      <c r="AC1" s="237" t="s">
        <v>208</v>
      </c>
      <c r="AD1" s="238"/>
      <c r="AE1" s="238"/>
      <c r="AF1" s="238"/>
      <c r="AG1" s="238"/>
      <c r="AH1" s="238"/>
      <c r="AI1" s="238"/>
      <c r="AJ1" s="238"/>
      <c r="AK1" s="238"/>
      <c r="AL1" s="238"/>
      <c r="AM1" s="238"/>
      <c r="AN1" s="238"/>
      <c r="AO1" s="238"/>
      <c r="AP1" s="238"/>
      <c r="AQ1" s="238"/>
      <c r="AR1" s="238"/>
      <c r="AS1" s="238"/>
      <c r="AT1" s="238"/>
      <c r="AU1" s="238"/>
      <c r="AV1" s="238"/>
      <c r="AW1" s="238"/>
      <c r="AX1" s="238"/>
      <c r="AY1" s="238"/>
      <c r="AZ1" s="238"/>
      <c r="BA1" s="238"/>
      <c r="BB1" s="238"/>
      <c r="BC1" s="238"/>
      <c r="BD1" s="238"/>
      <c r="BE1" s="238"/>
      <c r="BF1" s="238"/>
      <c r="BG1" s="238"/>
      <c r="BH1" s="238"/>
      <c r="BI1" s="238"/>
      <c r="BJ1" s="238"/>
      <c r="BK1" s="238"/>
      <c r="BL1" s="238"/>
      <c r="BM1" s="238"/>
      <c r="BN1" s="238"/>
      <c r="BO1" s="238"/>
      <c r="BP1" s="238"/>
      <c r="BQ1" s="238"/>
      <c r="BR1" s="238"/>
      <c r="BS1" s="238"/>
      <c r="BT1" s="238"/>
      <c r="BU1" s="238"/>
      <c r="BV1" s="238"/>
      <c r="BW1" s="238"/>
      <c r="BX1" s="238"/>
      <c r="BY1" s="238"/>
      <c r="BZ1" s="238"/>
      <c r="CA1" s="238"/>
      <c r="CB1" s="238"/>
      <c r="CC1" s="238"/>
      <c r="CD1" s="238"/>
      <c r="CE1" s="238"/>
      <c r="CF1" s="238"/>
      <c r="CG1" s="238"/>
      <c r="CH1" s="238"/>
      <c r="CI1" s="238"/>
      <c r="CJ1" s="238"/>
      <c r="CK1" s="238"/>
      <c r="CL1" s="238"/>
      <c r="CM1" s="238"/>
      <c r="CN1" s="238"/>
      <c r="CO1" s="238"/>
      <c r="CP1" s="238"/>
    </row>
    <row r="2" spans="2:94" ht="35.1" customHeight="1" x14ac:dyDescent="0.25">
      <c r="B2" s="239">
        <v>1</v>
      </c>
      <c r="C2" s="240" t="s">
        <v>204</v>
      </c>
      <c r="D2" s="406" t="s">
        <v>2420</v>
      </c>
      <c r="E2" s="242"/>
      <c r="F2" s="239" t="s">
        <v>1436</v>
      </c>
      <c r="G2" s="239" t="s">
        <v>3809</v>
      </c>
      <c r="H2" s="243" t="s">
        <v>1334</v>
      </c>
      <c r="I2" s="244">
        <v>42079</v>
      </c>
      <c r="J2" s="244"/>
      <c r="K2" s="239" t="s">
        <v>1335</v>
      </c>
      <c r="L2" s="245" t="s">
        <v>3636</v>
      </c>
      <c r="M2" s="246" t="s">
        <v>1865</v>
      </c>
      <c r="N2" s="246" t="s">
        <v>1866</v>
      </c>
      <c r="O2" s="246" t="s">
        <v>1339</v>
      </c>
      <c r="P2" s="239" t="s">
        <v>152</v>
      </c>
      <c r="Q2" s="247"/>
      <c r="R2" s="239"/>
      <c r="S2" s="239"/>
      <c r="T2" s="239"/>
      <c r="U2" s="239"/>
      <c r="V2" s="239"/>
      <c r="W2" s="239"/>
      <c r="X2" s="248"/>
      <c r="Y2" s="248"/>
      <c r="Z2" s="248"/>
      <c r="AA2" s="248"/>
      <c r="AB2" s="248"/>
      <c r="AC2" s="245"/>
    </row>
    <row r="3" spans="2:94" ht="35.1" customHeight="1" x14ac:dyDescent="0.25">
      <c r="B3" s="239">
        <v>2</v>
      </c>
      <c r="C3" s="240" t="s">
        <v>204</v>
      </c>
      <c r="D3" s="241" t="s">
        <v>2421</v>
      </c>
      <c r="E3" s="242"/>
      <c r="F3" s="239" t="s">
        <v>1437</v>
      </c>
      <c r="G3" s="239" t="s">
        <v>3809</v>
      </c>
      <c r="H3" s="243" t="s">
        <v>1334</v>
      </c>
      <c r="I3" s="244">
        <v>42079</v>
      </c>
      <c r="J3" s="244"/>
      <c r="K3" s="239" t="s">
        <v>1335</v>
      </c>
      <c r="L3" s="245" t="s">
        <v>3636</v>
      </c>
      <c r="M3" s="246" t="s">
        <v>1866</v>
      </c>
      <c r="N3" s="246" t="s">
        <v>1867</v>
      </c>
      <c r="O3" s="246" t="s">
        <v>1339</v>
      </c>
      <c r="P3" s="239" t="s">
        <v>152</v>
      </c>
      <c r="Q3" s="247"/>
      <c r="R3" s="239"/>
      <c r="S3" s="239"/>
      <c r="T3" s="239"/>
      <c r="U3" s="239"/>
      <c r="V3" s="239"/>
      <c r="W3" s="239"/>
      <c r="X3" s="248"/>
      <c r="Y3" s="248"/>
      <c r="Z3" s="248"/>
      <c r="AA3" s="248"/>
      <c r="AB3" s="248"/>
      <c r="AC3" s="245"/>
    </row>
    <row r="4" spans="2:94" ht="35.1" customHeight="1" x14ac:dyDescent="0.25">
      <c r="B4" s="239">
        <v>3</v>
      </c>
      <c r="C4" s="240" t="s">
        <v>204</v>
      </c>
      <c r="D4" s="241" t="s">
        <v>2422</v>
      </c>
      <c r="E4" s="242"/>
      <c r="F4" s="239" t="s">
        <v>1438</v>
      </c>
      <c r="G4" s="239" t="s">
        <v>3809</v>
      </c>
      <c r="H4" s="243" t="s">
        <v>1334</v>
      </c>
      <c r="I4" s="244">
        <v>42079</v>
      </c>
      <c r="J4" s="244"/>
      <c r="K4" s="239" t="s">
        <v>1335</v>
      </c>
      <c r="L4" s="245" t="s">
        <v>3636</v>
      </c>
      <c r="M4" s="246" t="s">
        <v>1867</v>
      </c>
      <c r="N4" s="246" t="s">
        <v>1877</v>
      </c>
      <c r="O4" s="246" t="s">
        <v>1339</v>
      </c>
      <c r="P4" s="239" t="s">
        <v>152</v>
      </c>
      <c r="Q4" s="247"/>
      <c r="R4" s="239"/>
      <c r="S4" s="239"/>
      <c r="T4" s="239"/>
      <c r="U4" s="239"/>
      <c r="V4" s="239"/>
      <c r="W4" s="239"/>
      <c r="X4" s="248"/>
      <c r="Y4" s="248"/>
      <c r="Z4" s="248"/>
      <c r="AA4" s="248"/>
      <c r="AB4" s="248"/>
      <c r="AC4" s="245"/>
    </row>
    <row r="5" spans="2:94" ht="35.1" customHeight="1" x14ac:dyDescent="0.25">
      <c r="B5" s="239">
        <v>4</v>
      </c>
      <c r="C5" s="240" t="s">
        <v>204</v>
      </c>
      <c r="D5" s="241" t="s">
        <v>2436</v>
      </c>
      <c r="E5" s="242"/>
      <c r="F5" s="239" t="s">
        <v>1439</v>
      </c>
      <c r="G5" s="239" t="s">
        <v>3809</v>
      </c>
      <c r="H5" s="243" t="s">
        <v>1334</v>
      </c>
      <c r="I5" s="244">
        <v>42079</v>
      </c>
      <c r="J5" s="244"/>
      <c r="K5" s="239" t="s">
        <v>1335</v>
      </c>
      <c r="L5" s="245" t="s">
        <v>3636</v>
      </c>
      <c r="M5" s="246" t="s">
        <v>12</v>
      </c>
      <c r="N5" s="246" t="s">
        <v>717</v>
      </c>
      <c r="O5" s="246" t="s">
        <v>1339</v>
      </c>
      <c r="P5" s="239" t="s">
        <v>152</v>
      </c>
      <c r="Q5" s="247"/>
      <c r="R5" s="239"/>
      <c r="S5" s="239"/>
      <c r="T5" s="239"/>
      <c r="U5" s="239"/>
      <c r="V5" s="239"/>
      <c r="W5" s="239"/>
      <c r="X5" s="248"/>
      <c r="Y5" s="248"/>
      <c r="Z5" s="248"/>
      <c r="AA5" s="248"/>
      <c r="AB5" s="248"/>
      <c r="AC5" s="245"/>
    </row>
    <row r="6" spans="2:94" ht="35.1" customHeight="1" x14ac:dyDescent="0.25">
      <c r="B6" s="239">
        <v>5</v>
      </c>
      <c r="C6" s="240" t="s">
        <v>204</v>
      </c>
      <c r="D6" s="241" t="s">
        <v>2435</v>
      </c>
      <c r="E6" s="242"/>
      <c r="F6" s="239" t="s">
        <v>1440</v>
      </c>
      <c r="G6" s="239" t="s">
        <v>3809</v>
      </c>
      <c r="H6" s="243" t="s">
        <v>1334</v>
      </c>
      <c r="I6" s="244">
        <v>42079</v>
      </c>
      <c r="J6" s="244"/>
      <c r="K6" s="239" t="s">
        <v>1335</v>
      </c>
      <c r="L6" s="245" t="s">
        <v>3636</v>
      </c>
      <c r="M6" s="246" t="s">
        <v>13</v>
      </c>
      <c r="N6" s="246" t="s">
        <v>717</v>
      </c>
      <c r="O6" s="246" t="s">
        <v>1339</v>
      </c>
      <c r="P6" s="239" t="s">
        <v>152</v>
      </c>
      <c r="Q6" s="247"/>
      <c r="R6" s="239"/>
      <c r="S6" s="239"/>
      <c r="T6" s="239"/>
      <c r="U6" s="239"/>
      <c r="V6" s="239"/>
      <c r="W6" s="239"/>
      <c r="X6" s="248"/>
      <c r="Y6" s="248"/>
      <c r="Z6" s="248"/>
      <c r="AA6" s="248"/>
      <c r="AB6" s="248"/>
      <c r="AC6" s="245"/>
    </row>
    <row r="7" spans="2:94" ht="35.1" customHeight="1" x14ac:dyDescent="0.25">
      <c r="B7" s="239">
        <v>6</v>
      </c>
      <c r="C7" s="240" t="s">
        <v>204</v>
      </c>
      <c r="D7" s="241" t="s">
        <v>2433</v>
      </c>
      <c r="E7" s="242"/>
      <c r="F7" s="239" t="s">
        <v>1441</v>
      </c>
      <c r="G7" s="239" t="s">
        <v>3809</v>
      </c>
      <c r="H7" s="243" t="s">
        <v>1334</v>
      </c>
      <c r="I7" s="244">
        <v>42079</v>
      </c>
      <c r="J7" s="244"/>
      <c r="K7" s="239" t="s">
        <v>1335</v>
      </c>
      <c r="L7" s="245" t="s">
        <v>3636</v>
      </c>
      <c r="M7" s="246" t="s">
        <v>8</v>
      </c>
      <c r="N7" s="246" t="s">
        <v>717</v>
      </c>
      <c r="O7" s="246" t="s">
        <v>1339</v>
      </c>
      <c r="P7" s="239" t="s">
        <v>152</v>
      </c>
      <c r="Q7" s="247"/>
      <c r="R7" s="239"/>
      <c r="S7" s="239"/>
      <c r="T7" s="239"/>
      <c r="U7" s="239"/>
      <c r="V7" s="239"/>
      <c r="W7" s="239"/>
      <c r="X7" s="248"/>
      <c r="Y7" s="248"/>
      <c r="Z7" s="248"/>
      <c r="AA7" s="248"/>
      <c r="AB7" s="248"/>
      <c r="AC7" s="245"/>
    </row>
    <row r="8" spans="2:94" ht="35.1" customHeight="1" x14ac:dyDescent="0.25">
      <c r="B8" s="239">
        <v>7</v>
      </c>
      <c r="C8" s="240" t="s">
        <v>204</v>
      </c>
      <c r="D8" s="241" t="s">
        <v>2432</v>
      </c>
      <c r="E8" s="242"/>
      <c r="F8" s="239" t="s">
        <v>1442</v>
      </c>
      <c r="G8" s="239" t="s">
        <v>3809</v>
      </c>
      <c r="H8" s="243" t="s">
        <v>1334</v>
      </c>
      <c r="I8" s="244">
        <v>42079</v>
      </c>
      <c r="J8" s="244"/>
      <c r="K8" s="239" t="s">
        <v>1335</v>
      </c>
      <c r="L8" s="245" t="s">
        <v>3636</v>
      </c>
      <c r="M8" s="246" t="s">
        <v>8</v>
      </c>
      <c r="N8" s="246" t="s">
        <v>718</v>
      </c>
      <c r="O8" s="246" t="s">
        <v>1339</v>
      </c>
      <c r="P8" s="239" t="s">
        <v>152</v>
      </c>
      <c r="Q8" s="247"/>
      <c r="R8" s="239"/>
      <c r="S8" s="239"/>
      <c r="T8" s="239"/>
      <c r="U8" s="239"/>
      <c r="V8" s="239"/>
      <c r="W8" s="239"/>
      <c r="X8" s="248"/>
      <c r="Y8" s="248"/>
      <c r="Z8" s="248"/>
      <c r="AA8" s="248"/>
      <c r="AB8" s="248"/>
      <c r="AC8" s="245"/>
    </row>
    <row r="9" spans="2:94" ht="35.1" customHeight="1" x14ac:dyDescent="0.25">
      <c r="B9" s="239">
        <v>8</v>
      </c>
      <c r="C9" s="240" t="s">
        <v>204</v>
      </c>
      <c r="D9" s="241" t="s">
        <v>2430</v>
      </c>
      <c r="E9" s="242"/>
      <c r="F9" s="239" t="s">
        <v>1443</v>
      </c>
      <c r="G9" s="239" t="s">
        <v>3809</v>
      </c>
      <c r="H9" s="243" t="s">
        <v>1334</v>
      </c>
      <c r="I9" s="244">
        <v>42079</v>
      </c>
      <c r="J9" s="244"/>
      <c r="K9" s="239" t="s">
        <v>1335</v>
      </c>
      <c r="L9" s="245" t="s">
        <v>3636</v>
      </c>
      <c r="M9" s="246" t="s">
        <v>8</v>
      </c>
      <c r="N9" s="246" t="s">
        <v>719</v>
      </c>
      <c r="O9" s="246" t="s">
        <v>1339</v>
      </c>
      <c r="P9" s="239" t="s">
        <v>152</v>
      </c>
      <c r="Q9" s="247"/>
      <c r="R9" s="239"/>
      <c r="S9" s="239"/>
      <c r="T9" s="239"/>
      <c r="U9" s="239"/>
      <c r="V9" s="239"/>
      <c r="W9" s="239"/>
      <c r="X9" s="248"/>
      <c r="Y9" s="248"/>
      <c r="Z9" s="248"/>
      <c r="AA9" s="248"/>
      <c r="AB9" s="248"/>
      <c r="AC9" s="245"/>
    </row>
    <row r="10" spans="2:94" ht="35.1" customHeight="1" x14ac:dyDescent="0.25">
      <c r="B10" s="239">
        <v>9</v>
      </c>
      <c r="C10" s="240" t="s">
        <v>204</v>
      </c>
      <c r="D10" s="241" t="s">
        <v>2429</v>
      </c>
      <c r="E10" s="242"/>
      <c r="F10" s="239" t="s">
        <v>1444</v>
      </c>
      <c r="G10" s="239" t="s">
        <v>3809</v>
      </c>
      <c r="H10" s="243" t="s">
        <v>1334</v>
      </c>
      <c r="I10" s="244">
        <v>42079</v>
      </c>
      <c r="J10" s="244"/>
      <c r="K10" s="239" t="s">
        <v>1335</v>
      </c>
      <c r="L10" s="245" t="s">
        <v>3636</v>
      </c>
      <c r="M10" s="246" t="s">
        <v>14</v>
      </c>
      <c r="N10" s="246" t="s">
        <v>718</v>
      </c>
      <c r="O10" s="246" t="s">
        <v>1339</v>
      </c>
      <c r="P10" s="239" t="s">
        <v>152</v>
      </c>
      <c r="Q10" s="247"/>
      <c r="R10" s="239"/>
      <c r="S10" s="239"/>
      <c r="T10" s="239"/>
      <c r="U10" s="239"/>
      <c r="V10" s="239"/>
      <c r="W10" s="239"/>
      <c r="X10" s="248"/>
      <c r="Y10" s="248"/>
      <c r="Z10" s="248"/>
      <c r="AA10" s="248"/>
      <c r="AB10" s="248"/>
      <c r="AC10" s="245"/>
    </row>
    <row r="11" spans="2:94" ht="35.1" customHeight="1" x14ac:dyDescent="0.25">
      <c r="B11" s="239">
        <v>10</v>
      </c>
      <c r="C11" s="240" t="s">
        <v>204</v>
      </c>
      <c r="D11" s="241" t="s">
        <v>2428</v>
      </c>
      <c r="E11" s="242"/>
      <c r="F11" s="239" t="s">
        <v>1350</v>
      </c>
      <c r="G11" s="239" t="s">
        <v>3809</v>
      </c>
      <c r="H11" s="243" t="s">
        <v>1334</v>
      </c>
      <c r="I11" s="244">
        <v>42079</v>
      </c>
      <c r="J11" s="244"/>
      <c r="K11" s="239" t="s">
        <v>1335</v>
      </c>
      <c r="L11" s="245" t="s">
        <v>3636</v>
      </c>
      <c r="M11" s="246" t="s">
        <v>14</v>
      </c>
      <c r="N11" s="246" t="s">
        <v>719</v>
      </c>
      <c r="O11" s="246" t="s">
        <v>1339</v>
      </c>
      <c r="P11" s="239" t="s">
        <v>152</v>
      </c>
      <c r="Q11" s="247"/>
      <c r="R11" s="239"/>
      <c r="S11" s="239"/>
      <c r="T11" s="239"/>
      <c r="U11" s="239"/>
      <c r="V11" s="239"/>
      <c r="W11" s="239"/>
      <c r="X11" s="248"/>
      <c r="Y11" s="248"/>
      <c r="Z11" s="248"/>
      <c r="AA11" s="248"/>
      <c r="AB11" s="248"/>
      <c r="AC11" s="245"/>
    </row>
    <row r="12" spans="2:94" ht="35.1" customHeight="1" x14ac:dyDescent="0.25">
      <c r="B12" s="239">
        <v>11</v>
      </c>
      <c r="C12" s="240" t="s">
        <v>204</v>
      </c>
      <c r="D12" s="241" t="s">
        <v>2426</v>
      </c>
      <c r="E12" s="242"/>
      <c r="F12" s="239" t="s">
        <v>1351</v>
      </c>
      <c r="G12" s="239" t="s">
        <v>3809</v>
      </c>
      <c r="H12" s="243" t="s">
        <v>1334</v>
      </c>
      <c r="I12" s="244">
        <v>42079</v>
      </c>
      <c r="J12" s="244"/>
      <c r="K12" s="239" t="s">
        <v>1335</v>
      </c>
      <c r="L12" s="245" t="s">
        <v>3636</v>
      </c>
      <c r="M12" s="246" t="s">
        <v>14</v>
      </c>
      <c r="N12" s="246" t="s">
        <v>720</v>
      </c>
      <c r="O12" s="246" t="s">
        <v>1339</v>
      </c>
      <c r="P12" s="239" t="s">
        <v>152</v>
      </c>
      <c r="Q12" s="247"/>
      <c r="R12" s="239"/>
      <c r="S12" s="239"/>
      <c r="T12" s="239"/>
      <c r="U12" s="239"/>
      <c r="V12" s="239"/>
      <c r="W12" s="239"/>
      <c r="X12" s="248"/>
      <c r="Y12" s="248"/>
      <c r="Z12" s="248"/>
      <c r="AA12" s="248"/>
      <c r="AB12" s="248"/>
      <c r="AC12" s="245"/>
    </row>
    <row r="13" spans="2:94" ht="35.1" customHeight="1" x14ac:dyDescent="0.25">
      <c r="B13" s="239">
        <v>12</v>
      </c>
      <c r="C13" s="240" t="s">
        <v>204</v>
      </c>
      <c r="D13" s="241" t="s">
        <v>2425</v>
      </c>
      <c r="E13" s="242"/>
      <c r="F13" s="239" t="s">
        <v>1352</v>
      </c>
      <c r="G13" s="239" t="s">
        <v>3809</v>
      </c>
      <c r="H13" s="243" t="s">
        <v>1334</v>
      </c>
      <c r="I13" s="244">
        <v>42079</v>
      </c>
      <c r="J13" s="244"/>
      <c r="K13" s="239" t="s">
        <v>1335</v>
      </c>
      <c r="L13" s="245" t="s">
        <v>3636</v>
      </c>
      <c r="M13" s="246" t="s">
        <v>15</v>
      </c>
      <c r="N13" s="246" t="s">
        <v>718</v>
      </c>
      <c r="O13" s="246" t="s">
        <v>1339</v>
      </c>
      <c r="P13" s="239" t="s">
        <v>152</v>
      </c>
      <c r="Q13" s="247"/>
      <c r="R13" s="239"/>
      <c r="S13" s="239"/>
      <c r="T13" s="239"/>
      <c r="U13" s="239"/>
      <c r="V13" s="239"/>
      <c r="W13" s="239"/>
      <c r="X13" s="248"/>
      <c r="Y13" s="248"/>
      <c r="Z13" s="248"/>
      <c r="AA13" s="248"/>
      <c r="AB13" s="248"/>
      <c r="AC13" s="245"/>
    </row>
    <row r="14" spans="2:94" ht="35.1" customHeight="1" x14ac:dyDescent="0.25">
      <c r="B14" s="239">
        <v>13</v>
      </c>
      <c r="C14" s="240" t="s">
        <v>204</v>
      </c>
      <c r="D14" s="241" t="s">
        <v>2424</v>
      </c>
      <c r="E14" s="242"/>
      <c r="F14" s="239" t="s">
        <v>1353</v>
      </c>
      <c r="G14" s="239" t="s">
        <v>3809</v>
      </c>
      <c r="H14" s="243" t="s">
        <v>1334</v>
      </c>
      <c r="I14" s="244">
        <v>42079</v>
      </c>
      <c r="J14" s="244"/>
      <c r="K14" s="239" t="s">
        <v>1335</v>
      </c>
      <c r="L14" s="245" t="s">
        <v>3636</v>
      </c>
      <c r="M14" s="246" t="s">
        <v>15</v>
      </c>
      <c r="N14" s="246" t="s">
        <v>719</v>
      </c>
      <c r="O14" s="246" t="s">
        <v>1339</v>
      </c>
      <c r="P14" s="239" t="s">
        <v>152</v>
      </c>
      <c r="Q14" s="247"/>
      <c r="R14" s="239"/>
      <c r="S14" s="239"/>
      <c r="T14" s="239"/>
      <c r="U14" s="239"/>
      <c r="V14" s="239"/>
      <c r="W14" s="239"/>
      <c r="X14" s="248"/>
      <c r="Y14" s="248"/>
      <c r="Z14" s="248"/>
      <c r="AA14" s="248"/>
      <c r="AB14" s="248"/>
      <c r="AC14" s="245"/>
    </row>
    <row r="15" spans="2:94" ht="35.1" customHeight="1" x14ac:dyDescent="0.25">
      <c r="B15" s="239">
        <v>14</v>
      </c>
      <c r="C15" s="240" t="s">
        <v>204</v>
      </c>
      <c r="D15" s="241" t="s">
        <v>2423</v>
      </c>
      <c r="E15" s="242"/>
      <c r="F15" s="239" t="s">
        <v>1354</v>
      </c>
      <c r="G15" s="239" t="s">
        <v>3809</v>
      </c>
      <c r="H15" s="243" t="s">
        <v>1334</v>
      </c>
      <c r="I15" s="244">
        <v>42079</v>
      </c>
      <c r="J15" s="244"/>
      <c r="K15" s="239" t="s">
        <v>1335</v>
      </c>
      <c r="L15" s="245" t="s">
        <v>3636</v>
      </c>
      <c r="M15" s="246" t="s">
        <v>15</v>
      </c>
      <c r="N15" s="246" t="s">
        <v>720</v>
      </c>
      <c r="O15" s="246" t="s">
        <v>1339</v>
      </c>
      <c r="P15" s="239" t="s">
        <v>152</v>
      </c>
      <c r="Q15" s="247"/>
      <c r="R15" s="239"/>
      <c r="S15" s="239"/>
      <c r="T15" s="239"/>
      <c r="U15" s="239"/>
      <c r="V15" s="239"/>
      <c r="W15" s="239"/>
      <c r="X15" s="248"/>
      <c r="Y15" s="248"/>
      <c r="Z15" s="248"/>
      <c r="AA15" s="248"/>
      <c r="AB15" s="248"/>
      <c r="AC15" s="245"/>
    </row>
    <row r="16" spans="2:94" ht="35.1" customHeight="1" x14ac:dyDescent="0.25">
      <c r="B16" s="239">
        <v>15</v>
      </c>
      <c r="C16" s="240" t="s">
        <v>204</v>
      </c>
      <c r="D16" s="476" t="s">
        <v>2419</v>
      </c>
      <c r="E16" s="242"/>
      <c r="F16" s="239" t="s">
        <v>1355</v>
      </c>
      <c r="G16" s="239" t="s">
        <v>3809</v>
      </c>
      <c r="H16" s="243" t="s">
        <v>1334</v>
      </c>
      <c r="I16" s="244">
        <v>42052</v>
      </c>
      <c r="J16" s="244"/>
      <c r="K16" s="239" t="s">
        <v>1335</v>
      </c>
      <c r="L16" s="245" t="s">
        <v>3636</v>
      </c>
      <c r="M16" s="246" t="s">
        <v>1871</v>
      </c>
      <c r="N16" s="246" t="s">
        <v>717</v>
      </c>
      <c r="O16" s="246" t="s">
        <v>1339</v>
      </c>
      <c r="P16" s="239" t="s">
        <v>152</v>
      </c>
      <c r="Q16" s="247"/>
      <c r="R16" s="239"/>
      <c r="S16" s="239"/>
      <c r="T16" s="239"/>
      <c r="U16" s="239"/>
      <c r="V16" s="239"/>
      <c r="W16" s="239"/>
      <c r="X16" s="248"/>
      <c r="Y16" s="248"/>
      <c r="Z16" s="248"/>
      <c r="AA16" s="248"/>
      <c r="AB16" s="248"/>
      <c r="AC16" s="245"/>
    </row>
    <row r="17" spans="2:29" ht="35.1" customHeight="1" x14ac:dyDescent="0.25">
      <c r="B17" s="239">
        <v>16</v>
      </c>
      <c r="C17" s="240" t="s">
        <v>204</v>
      </c>
      <c r="D17" s="476" t="s">
        <v>2418</v>
      </c>
      <c r="E17" s="242"/>
      <c r="F17" s="246" t="s">
        <v>1356</v>
      </c>
      <c r="G17" s="239" t="s">
        <v>3809</v>
      </c>
      <c r="H17" s="243" t="s">
        <v>1334</v>
      </c>
      <c r="I17" s="244">
        <v>42052</v>
      </c>
      <c r="J17" s="244"/>
      <c r="K17" s="239" t="s">
        <v>1335</v>
      </c>
      <c r="L17" s="245" t="s">
        <v>3636</v>
      </c>
      <c r="M17" s="246" t="s">
        <v>1870</v>
      </c>
      <c r="N17" s="246" t="s">
        <v>717</v>
      </c>
      <c r="O17" s="246" t="s">
        <v>1339</v>
      </c>
      <c r="P17" s="239" t="s">
        <v>152</v>
      </c>
      <c r="Q17" s="247"/>
      <c r="R17" s="239"/>
      <c r="S17" s="239"/>
      <c r="T17" s="239"/>
      <c r="U17" s="239"/>
      <c r="V17" s="239"/>
      <c r="W17" s="239"/>
      <c r="X17" s="248"/>
      <c r="Y17" s="248"/>
      <c r="Z17" s="248"/>
      <c r="AA17" s="248"/>
      <c r="AB17" s="248"/>
      <c r="AC17" s="245"/>
    </row>
    <row r="18" spans="2:29" ht="35.1" customHeight="1" x14ac:dyDescent="0.25">
      <c r="B18" s="239">
        <v>17</v>
      </c>
      <c r="C18" s="240" t="s">
        <v>204</v>
      </c>
      <c r="D18" s="476" t="s">
        <v>2417</v>
      </c>
      <c r="E18" s="242"/>
      <c r="F18" s="239" t="s">
        <v>1357</v>
      </c>
      <c r="G18" s="239" t="s">
        <v>3809</v>
      </c>
      <c r="H18" s="243" t="s">
        <v>1334</v>
      </c>
      <c r="I18" s="244">
        <v>42052</v>
      </c>
      <c r="J18" s="244"/>
      <c r="K18" s="239" t="s">
        <v>1335</v>
      </c>
      <c r="L18" s="245" t="s">
        <v>3636</v>
      </c>
      <c r="M18" s="246" t="s">
        <v>1870</v>
      </c>
      <c r="N18" s="246" t="s">
        <v>718</v>
      </c>
      <c r="O18" s="246" t="s">
        <v>1339</v>
      </c>
      <c r="P18" s="239" t="s">
        <v>152</v>
      </c>
      <c r="Q18" s="247"/>
      <c r="R18" s="239"/>
      <c r="S18" s="239"/>
      <c r="T18" s="239"/>
      <c r="U18" s="239"/>
      <c r="V18" s="239"/>
      <c r="W18" s="239"/>
      <c r="X18" s="248"/>
      <c r="Y18" s="248"/>
      <c r="Z18" s="248"/>
      <c r="AA18" s="248"/>
      <c r="AB18" s="248"/>
      <c r="AC18" s="245"/>
    </row>
    <row r="19" spans="2:29" ht="35.1" customHeight="1" x14ac:dyDescent="0.25">
      <c r="B19" s="239">
        <v>18</v>
      </c>
      <c r="C19" s="240" t="s">
        <v>204</v>
      </c>
      <c r="D19" s="476" t="s">
        <v>2416</v>
      </c>
      <c r="E19" s="242"/>
      <c r="F19" s="246" t="s">
        <v>1358</v>
      </c>
      <c r="G19" s="239" t="s">
        <v>3809</v>
      </c>
      <c r="H19" s="243" t="s">
        <v>1334</v>
      </c>
      <c r="I19" s="244">
        <v>42052</v>
      </c>
      <c r="J19" s="244"/>
      <c r="K19" s="239" t="s">
        <v>1335</v>
      </c>
      <c r="L19" s="245" t="s">
        <v>3636</v>
      </c>
      <c r="M19" s="246" t="s">
        <v>1870</v>
      </c>
      <c r="N19" s="246" t="s">
        <v>719</v>
      </c>
      <c r="O19" s="246" t="s">
        <v>1339</v>
      </c>
      <c r="P19" s="239" t="s">
        <v>152</v>
      </c>
      <c r="Q19" s="247"/>
      <c r="R19" s="239"/>
      <c r="S19" s="239"/>
      <c r="T19" s="239"/>
      <c r="U19" s="239"/>
      <c r="V19" s="239"/>
      <c r="W19" s="239"/>
      <c r="X19" s="248"/>
      <c r="Y19" s="248"/>
      <c r="Z19" s="248"/>
      <c r="AA19" s="248"/>
      <c r="AB19" s="248"/>
      <c r="AC19" s="245"/>
    </row>
    <row r="20" spans="2:29" ht="35.1" customHeight="1" x14ac:dyDescent="0.25">
      <c r="B20" s="239">
        <v>19</v>
      </c>
      <c r="C20" s="240" t="s">
        <v>204</v>
      </c>
      <c r="D20" s="476" t="s">
        <v>2411</v>
      </c>
      <c r="E20" s="242"/>
      <c r="F20" s="239" t="s">
        <v>1359</v>
      </c>
      <c r="G20" s="239" t="s">
        <v>3809</v>
      </c>
      <c r="H20" s="243" t="s">
        <v>1334</v>
      </c>
      <c r="I20" s="244">
        <v>42052</v>
      </c>
      <c r="J20" s="244"/>
      <c r="K20" s="239" t="s">
        <v>1335</v>
      </c>
      <c r="L20" s="245" t="s">
        <v>3636</v>
      </c>
      <c r="M20" s="246" t="s">
        <v>1869</v>
      </c>
      <c r="N20" s="246" t="s">
        <v>718</v>
      </c>
      <c r="O20" s="246" t="s">
        <v>1339</v>
      </c>
      <c r="P20" s="239" t="s">
        <v>152</v>
      </c>
      <c r="Q20" s="247"/>
      <c r="R20" s="239"/>
      <c r="S20" s="239"/>
      <c r="T20" s="239"/>
      <c r="U20" s="239"/>
      <c r="V20" s="239"/>
      <c r="W20" s="239"/>
      <c r="X20" s="248"/>
      <c r="Y20" s="248"/>
      <c r="Z20" s="248"/>
      <c r="AA20" s="248"/>
      <c r="AB20" s="248"/>
      <c r="AC20" s="245"/>
    </row>
    <row r="21" spans="2:29" ht="35.1" customHeight="1" x14ac:dyDescent="0.25">
      <c r="B21" s="239">
        <v>20</v>
      </c>
      <c r="C21" s="240" t="s">
        <v>204</v>
      </c>
      <c r="D21" s="476" t="s">
        <v>2410</v>
      </c>
      <c r="E21" s="242"/>
      <c r="F21" s="239" t="s">
        <v>1360</v>
      </c>
      <c r="G21" s="239" t="s">
        <v>3809</v>
      </c>
      <c r="H21" s="243" t="s">
        <v>1334</v>
      </c>
      <c r="I21" s="244">
        <v>42052</v>
      </c>
      <c r="J21" s="244"/>
      <c r="K21" s="239" t="s">
        <v>1335</v>
      </c>
      <c r="L21" s="245" t="s">
        <v>3636</v>
      </c>
      <c r="M21" s="246" t="s">
        <v>1869</v>
      </c>
      <c r="N21" s="246" t="s">
        <v>719</v>
      </c>
      <c r="O21" s="246" t="s">
        <v>1339</v>
      </c>
      <c r="P21" s="239" t="s">
        <v>152</v>
      </c>
      <c r="Q21" s="247"/>
      <c r="R21" s="239"/>
      <c r="S21" s="239"/>
      <c r="T21" s="239"/>
      <c r="U21" s="239"/>
      <c r="V21" s="239"/>
      <c r="W21" s="239"/>
      <c r="X21" s="248"/>
      <c r="Y21" s="248"/>
      <c r="Z21" s="248"/>
      <c r="AA21" s="248"/>
      <c r="AB21" s="248"/>
      <c r="AC21" s="245"/>
    </row>
    <row r="22" spans="2:29" ht="35.1" customHeight="1" x14ac:dyDescent="0.25">
      <c r="B22" s="239">
        <v>21</v>
      </c>
      <c r="C22" s="240" t="s">
        <v>204</v>
      </c>
      <c r="D22" s="476" t="s">
        <v>2409</v>
      </c>
      <c r="E22" s="242"/>
      <c r="F22" s="239" t="s">
        <v>1361</v>
      </c>
      <c r="G22" s="239" t="s">
        <v>3809</v>
      </c>
      <c r="H22" s="243" t="s">
        <v>1334</v>
      </c>
      <c r="I22" s="244">
        <v>42052</v>
      </c>
      <c r="J22" s="244"/>
      <c r="K22" s="239" t="s">
        <v>1335</v>
      </c>
      <c r="L22" s="245" t="s">
        <v>3636</v>
      </c>
      <c r="M22" s="246" t="s">
        <v>1869</v>
      </c>
      <c r="N22" s="246" t="s">
        <v>720</v>
      </c>
      <c r="O22" s="246" t="s">
        <v>1339</v>
      </c>
      <c r="P22" s="239" t="s">
        <v>152</v>
      </c>
      <c r="Q22" s="247"/>
      <c r="R22" s="239"/>
      <c r="S22" s="239"/>
      <c r="T22" s="239"/>
      <c r="U22" s="239"/>
      <c r="V22" s="239"/>
      <c r="W22" s="239"/>
      <c r="X22" s="248"/>
      <c r="Y22" s="248"/>
      <c r="Z22" s="248"/>
      <c r="AA22" s="248"/>
      <c r="AB22" s="248"/>
      <c r="AC22" s="245"/>
    </row>
    <row r="23" spans="2:29" ht="35.1" customHeight="1" x14ac:dyDescent="0.25">
      <c r="B23" s="239">
        <v>22</v>
      </c>
      <c r="C23" s="240" t="s">
        <v>204</v>
      </c>
      <c r="D23" s="476" t="s">
        <v>2406</v>
      </c>
      <c r="E23" s="242"/>
      <c r="F23" s="239" t="s">
        <v>1362</v>
      </c>
      <c r="G23" s="239" t="s">
        <v>3809</v>
      </c>
      <c r="H23" s="243" t="s">
        <v>1334</v>
      </c>
      <c r="I23" s="244">
        <v>42052</v>
      </c>
      <c r="J23" s="244"/>
      <c r="K23" s="239" t="s">
        <v>1335</v>
      </c>
      <c r="L23" s="245" t="s">
        <v>3636</v>
      </c>
      <c r="M23" s="246" t="s">
        <v>1868</v>
      </c>
      <c r="N23" s="246" t="s">
        <v>719</v>
      </c>
      <c r="O23" s="246" t="s">
        <v>1339</v>
      </c>
      <c r="P23" s="239" t="s">
        <v>152</v>
      </c>
      <c r="Q23" s="247"/>
      <c r="R23" s="239"/>
      <c r="S23" s="239"/>
      <c r="T23" s="239"/>
      <c r="U23" s="239"/>
      <c r="V23" s="239"/>
      <c r="W23" s="239"/>
      <c r="X23" s="248"/>
      <c r="Y23" s="248"/>
      <c r="Z23" s="248"/>
      <c r="AA23" s="248"/>
      <c r="AB23" s="248"/>
      <c r="AC23" s="245"/>
    </row>
    <row r="24" spans="2:29" ht="35.1" customHeight="1" x14ac:dyDescent="0.25">
      <c r="B24" s="239">
        <v>23</v>
      </c>
      <c r="C24" s="240" t="s">
        <v>204</v>
      </c>
      <c r="D24" s="476" t="s">
        <v>2407</v>
      </c>
      <c r="E24" s="242"/>
      <c r="F24" s="239" t="s">
        <v>1363</v>
      </c>
      <c r="G24" s="239" t="s">
        <v>3809</v>
      </c>
      <c r="H24" s="243" t="s">
        <v>1334</v>
      </c>
      <c r="I24" s="244">
        <v>42052</v>
      </c>
      <c r="J24" s="244"/>
      <c r="K24" s="239" t="s">
        <v>1335</v>
      </c>
      <c r="L24" s="245" t="s">
        <v>3636</v>
      </c>
      <c r="M24" s="246" t="s">
        <v>1868</v>
      </c>
      <c r="N24" s="246" t="s">
        <v>720</v>
      </c>
      <c r="O24" s="246" t="s">
        <v>1339</v>
      </c>
      <c r="P24" s="239" t="s">
        <v>152</v>
      </c>
      <c r="Q24" s="247"/>
      <c r="R24" s="239"/>
      <c r="S24" s="239"/>
      <c r="T24" s="239"/>
      <c r="U24" s="239"/>
      <c r="V24" s="239"/>
      <c r="W24" s="239"/>
      <c r="X24" s="248"/>
      <c r="Y24" s="248"/>
      <c r="Z24" s="248"/>
      <c r="AA24" s="248"/>
      <c r="AB24" s="248"/>
      <c r="AC24" s="245"/>
    </row>
    <row r="25" spans="2:29" ht="35.1" customHeight="1" x14ac:dyDescent="0.25">
      <c r="B25" s="239">
        <v>24</v>
      </c>
      <c r="C25" s="240" t="s">
        <v>204</v>
      </c>
      <c r="D25" s="476" t="s">
        <v>2415</v>
      </c>
      <c r="E25" s="242"/>
      <c r="F25" s="239" t="s">
        <v>1364</v>
      </c>
      <c r="G25" s="239" t="s">
        <v>3809</v>
      </c>
      <c r="H25" s="243" t="s">
        <v>1334</v>
      </c>
      <c r="I25" s="244">
        <v>42052</v>
      </c>
      <c r="J25" s="244"/>
      <c r="K25" s="239" t="s">
        <v>1335</v>
      </c>
      <c r="L25" s="245" t="s">
        <v>3636</v>
      </c>
      <c r="M25" s="246" t="s">
        <v>1870</v>
      </c>
      <c r="N25" s="246" t="s">
        <v>720</v>
      </c>
      <c r="O25" s="246" t="s">
        <v>1339</v>
      </c>
      <c r="P25" s="239" t="s">
        <v>152</v>
      </c>
      <c r="Q25" s="247"/>
      <c r="R25" s="239"/>
      <c r="S25" s="239"/>
      <c r="T25" s="239"/>
      <c r="U25" s="239"/>
      <c r="V25" s="239"/>
      <c r="W25" s="239"/>
      <c r="X25" s="248"/>
      <c r="Y25" s="248"/>
      <c r="Z25" s="248"/>
      <c r="AA25" s="248"/>
      <c r="AB25" s="248"/>
      <c r="AC25" s="245"/>
    </row>
    <row r="26" spans="2:29" ht="35.1" customHeight="1" x14ac:dyDescent="0.25">
      <c r="B26" s="239">
        <v>25</v>
      </c>
      <c r="C26" s="240" t="s">
        <v>204</v>
      </c>
      <c r="D26" s="476" t="s">
        <v>2408</v>
      </c>
      <c r="E26" s="242"/>
      <c r="F26" s="239" t="s">
        <v>1365</v>
      </c>
      <c r="G26" s="239" t="s">
        <v>3809</v>
      </c>
      <c r="H26" s="243" t="s">
        <v>1334</v>
      </c>
      <c r="I26" s="244">
        <v>42052</v>
      </c>
      <c r="J26" s="244"/>
      <c r="K26" s="239" t="s">
        <v>1335</v>
      </c>
      <c r="L26" s="245" t="s">
        <v>3636</v>
      </c>
      <c r="M26" s="246" t="s">
        <v>1868</v>
      </c>
      <c r="N26" s="246" t="s">
        <v>718</v>
      </c>
      <c r="O26" s="246" t="s">
        <v>1339</v>
      </c>
      <c r="P26" s="239" t="s">
        <v>152</v>
      </c>
      <c r="Q26" s="247"/>
      <c r="R26" s="239"/>
      <c r="S26" s="239"/>
      <c r="T26" s="239"/>
      <c r="U26" s="239"/>
      <c r="V26" s="239"/>
      <c r="W26" s="239"/>
      <c r="X26" s="248"/>
      <c r="Y26" s="248"/>
      <c r="Z26" s="248"/>
      <c r="AA26" s="248"/>
      <c r="AB26" s="248"/>
      <c r="AC26" s="245"/>
    </row>
    <row r="27" spans="2:29" ht="35.1" customHeight="1" x14ac:dyDescent="0.25">
      <c r="B27" s="239">
        <v>26</v>
      </c>
      <c r="C27" s="240" t="s">
        <v>204</v>
      </c>
      <c r="D27" s="241" t="s">
        <v>2437</v>
      </c>
      <c r="E27" s="242"/>
      <c r="F27" s="239" t="s">
        <v>1366</v>
      </c>
      <c r="G27" s="239" t="s">
        <v>3809</v>
      </c>
      <c r="H27" s="243" t="s">
        <v>1334</v>
      </c>
      <c r="I27" s="244">
        <v>42052</v>
      </c>
      <c r="J27" s="244"/>
      <c r="K27" s="239" t="s">
        <v>1335</v>
      </c>
      <c r="L27" s="245" t="s">
        <v>3636</v>
      </c>
      <c r="M27" s="246" t="s">
        <v>1872</v>
      </c>
      <c r="N27" s="246" t="s">
        <v>13</v>
      </c>
      <c r="O27" s="246" t="s">
        <v>1339</v>
      </c>
      <c r="P27" s="239" t="s">
        <v>152</v>
      </c>
      <c r="Q27" s="247"/>
      <c r="R27" s="239"/>
      <c r="S27" s="239"/>
      <c r="T27" s="239"/>
      <c r="U27" s="239"/>
      <c r="V27" s="239"/>
      <c r="W27" s="239"/>
      <c r="X27" s="248"/>
      <c r="Y27" s="248"/>
      <c r="Z27" s="248"/>
      <c r="AA27" s="248"/>
      <c r="AB27" s="248"/>
      <c r="AC27" s="245"/>
    </row>
    <row r="28" spans="2:29" ht="35.1" customHeight="1" x14ac:dyDescent="0.25">
      <c r="B28" s="239">
        <v>27</v>
      </c>
      <c r="C28" s="240" t="s">
        <v>204</v>
      </c>
      <c r="D28" s="241" t="s">
        <v>2434</v>
      </c>
      <c r="E28" s="242"/>
      <c r="F28" s="239" t="s">
        <v>1367</v>
      </c>
      <c r="G28" s="239" t="s">
        <v>3809</v>
      </c>
      <c r="H28" s="243" t="s">
        <v>1334</v>
      </c>
      <c r="I28" s="244">
        <v>42052</v>
      </c>
      <c r="J28" s="244"/>
      <c r="K28" s="239" t="s">
        <v>1335</v>
      </c>
      <c r="L28" s="245" t="s">
        <v>3636</v>
      </c>
      <c r="M28" s="246" t="s">
        <v>13</v>
      </c>
      <c r="N28" s="246" t="s">
        <v>8</v>
      </c>
      <c r="O28" s="246" t="s">
        <v>1339</v>
      </c>
      <c r="P28" s="239" t="s">
        <v>152</v>
      </c>
      <c r="Q28" s="247"/>
      <c r="R28" s="239"/>
      <c r="S28" s="239"/>
      <c r="T28" s="239"/>
      <c r="U28" s="239"/>
      <c r="V28" s="239"/>
      <c r="W28" s="239"/>
      <c r="X28" s="248"/>
      <c r="Y28" s="248"/>
      <c r="Z28" s="248"/>
      <c r="AA28" s="248"/>
      <c r="AB28" s="248"/>
      <c r="AC28" s="245"/>
    </row>
    <row r="29" spans="2:29" ht="35.1" customHeight="1" x14ac:dyDescent="0.25">
      <c r="B29" s="239">
        <v>28</v>
      </c>
      <c r="C29" s="240" t="s">
        <v>204</v>
      </c>
      <c r="D29" s="241" t="s">
        <v>2431</v>
      </c>
      <c r="E29" s="242"/>
      <c r="F29" s="239" t="s">
        <v>1368</v>
      </c>
      <c r="G29" s="239" t="s">
        <v>3809</v>
      </c>
      <c r="H29" s="243" t="s">
        <v>1334</v>
      </c>
      <c r="I29" s="244">
        <v>42052</v>
      </c>
      <c r="J29" s="244"/>
      <c r="K29" s="239" t="s">
        <v>1335</v>
      </c>
      <c r="L29" s="245" t="s">
        <v>3636</v>
      </c>
      <c r="M29" s="246" t="s">
        <v>8</v>
      </c>
      <c r="N29" s="246" t="s">
        <v>14</v>
      </c>
      <c r="O29" s="246" t="s">
        <v>1339</v>
      </c>
      <c r="P29" s="239" t="s">
        <v>152</v>
      </c>
      <c r="Q29" s="247"/>
      <c r="R29" s="239"/>
      <c r="S29" s="239"/>
      <c r="T29" s="239"/>
      <c r="U29" s="239"/>
      <c r="V29" s="239"/>
      <c r="W29" s="239"/>
      <c r="X29" s="248"/>
      <c r="Y29" s="248"/>
      <c r="Z29" s="248"/>
      <c r="AA29" s="248"/>
      <c r="AB29" s="248"/>
      <c r="AC29" s="245"/>
    </row>
    <row r="30" spans="2:29" ht="35.1" customHeight="1" x14ac:dyDescent="0.25">
      <c r="B30" s="239">
        <v>29</v>
      </c>
      <c r="C30" s="250" t="s">
        <v>204</v>
      </c>
      <c r="D30" s="241" t="s">
        <v>2427</v>
      </c>
      <c r="E30" s="251"/>
      <c r="F30" s="252" t="s">
        <v>1369</v>
      </c>
      <c r="G30" s="239" t="s">
        <v>3809</v>
      </c>
      <c r="H30" s="253" t="s">
        <v>1334</v>
      </c>
      <c r="I30" s="254">
        <v>42052</v>
      </c>
      <c r="J30" s="254"/>
      <c r="K30" s="252" t="s">
        <v>1335</v>
      </c>
      <c r="L30" s="245" t="s">
        <v>3636</v>
      </c>
      <c r="M30" s="255" t="s">
        <v>14</v>
      </c>
      <c r="N30" s="255" t="s">
        <v>15</v>
      </c>
      <c r="O30" s="255" t="s">
        <v>1339</v>
      </c>
      <c r="P30" s="252" t="s">
        <v>152</v>
      </c>
      <c r="Q30" s="256"/>
      <c r="R30" s="252"/>
      <c r="S30" s="252"/>
      <c r="T30" s="252"/>
      <c r="U30" s="252"/>
      <c r="V30" s="252"/>
      <c r="W30" s="252"/>
      <c r="X30" s="257"/>
      <c r="Y30" s="257"/>
      <c r="Z30" s="257"/>
      <c r="AA30" s="257"/>
      <c r="AB30" s="257"/>
      <c r="AC30" s="258"/>
    </row>
    <row r="31" spans="2:29" ht="35.1" customHeight="1" x14ac:dyDescent="0.25">
      <c r="B31" s="239">
        <v>30</v>
      </c>
      <c r="C31" s="250" t="s">
        <v>204</v>
      </c>
      <c r="D31" s="259" t="s">
        <v>3169</v>
      </c>
      <c r="E31" s="251"/>
      <c r="F31" s="239" t="s">
        <v>3170</v>
      </c>
      <c r="G31" s="239" t="s">
        <v>3809</v>
      </c>
      <c r="H31" s="253" t="s">
        <v>1334</v>
      </c>
      <c r="I31" s="254">
        <v>42524</v>
      </c>
      <c r="J31" s="254"/>
      <c r="K31" s="252" t="s">
        <v>1335</v>
      </c>
      <c r="L31" s="258" t="s">
        <v>3637</v>
      </c>
      <c r="M31" s="246" t="s">
        <v>2909</v>
      </c>
      <c r="N31" s="246" t="s">
        <v>3171</v>
      </c>
      <c r="O31" s="255" t="s">
        <v>1339</v>
      </c>
      <c r="P31" s="252" t="s">
        <v>153</v>
      </c>
      <c r="Q31" s="256"/>
      <c r="R31" s="252"/>
      <c r="S31" s="252"/>
      <c r="T31" s="252"/>
      <c r="U31" s="252"/>
      <c r="V31" s="252"/>
      <c r="W31" s="252"/>
      <c r="X31" s="257"/>
      <c r="Y31" s="257"/>
      <c r="Z31" s="257"/>
      <c r="AA31" s="257"/>
      <c r="AB31" s="257"/>
      <c r="AC31" s="258"/>
    </row>
    <row r="32" spans="2:29" ht="35.1" customHeight="1" x14ac:dyDescent="0.25">
      <c r="B32" s="239">
        <v>31</v>
      </c>
      <c r="C32" s="250" t="s">
        <v>204</v>
      </c>
      <c r="D32" s="259" t="s">
        <v>3172</v>
      </c>
      <c r="E32" s="251"/>
      <c r="F32" s="239" t="s">
        <v>3174</v>
      </c>
      <c r="G32" s="239" t="s">
        <v>3809</v>
      </c>
      <c r="H32" s="253" t="s">
        <v>1334</v>
      </c>
      <c r="I32" s="254">
        <v>42524</v>
      </c>
      <c r="J32" s="254"/>
      <c r="K32" s="252" t="s">
        <v>1335</v>
      </c>
      <c r="L32" s="258" t="s">
        <v>3637</v>
      </c>
      <c r="M32" s="239" t="s">
        <v>3175</v>
      </c>
      <c r="N32" s="239" t="s">
        <v>3171</v>
      </c>
      <c r="O32" s="255" t="s">
        <v>1339</v>
      </c>
      <c r="P32" s="252" t="s">
        <v>153</v>
      </c>
      <c r="Q32" s="256"/>
      <c r="R32" s="252"/>
      <c r="S32" s="252"/>
      <c r="T32" s="252"/>
      <c r="U32" s="252"/>
      <c r="V32" s="252"/>
      <c r="W32" s="252"/>
      <c r="X32" s="257"/>
      <c r="Y32" s="257"/>
      <c r="Z32" s="257"/>
      <c r="AA32" s="257"/>
      <c r="AB32" s="257"/>
      <c r="AC32" s="258"/>
    </row>
    <row r="33" spans="2:29" ht="35.1" customHeight="1" x14ac:dyDescent="0.25">
      <c r="B33" s="239">
        <v>32</v>
      </c>
      <c r="C33" s="250" t="s">
        <v>204</v>
      </c>
      <c r="D33" s="259" t="s">
        <v>3173</v>
      </c>
      <c r="E33" s="251"/>
      <c r="F33" s="239" t="s">
        <v>3176</v>
      </c>
      <c r="G33" s="239" t="s">
        <v>3809</v>
      </c>
      <c r="H33" s="253" t="s">
        <v>1334</v>
      </c>
      <c r="I33" s="254">
        <v>42524</v>
      </c>
      <c r="J33" s="254"/>
      <c r="K33" s="252" t="s">
        <v>1335</v>
      </c>
      <c r="L33" s="258" t="s">
        <v>3637</v>
      </c>
      <c r="M33" s="239" t="s">
        <v>3175</v>
      </c>
      <c r="N33" s="239" t="s">
        <v>2909</v>
      </c>
      <c r="O33" s="255" t="s">
        <v>1339</v>
      </c>
      <c r="P33" s="252" t="s">
        <v>153</v>
      </c>
      <c r="Q33" s="256"/>
      <c r="R33" s="252"/>
      <c r="S33" s="252"/>
      <c r="T33" s="252"/>
      <c r="U33" s="252"/>
      <c r="V33" s="252"/>
      <c r="W33" s="252"/>
      <c r="X33" s="257"/>
      <c r="Y33" s="257"/>
      <c r="Z33" s="257"/>
      <c r="AA33" s="257"/>
      <c r="AB33" s="257"/>
      <c r="AC33" s="258"/>
    </row>
    <row r="34" spans="2:29" ht="35.1" customHeight="1" x14ac:dyDescent="0.25">
      <c r="B34" s="239">
        <v>33</v>
      </c>
      <c r="C34" s="250" t="s">
        <v>204</v>
      </c>
      <c r="D34" s="259" t="s">
        <v>3089</v>
      </c>
      <c r="E34" s="251"/>
      <c r="F34" s="252" t="s">
        <v>3101</v>
      </c>
      <c r="G34" s="239" t="s">
        <v>3809</v>
      </c>
      <c r="H34" s="253" t="s">
        <v>1334</v>
      </c>
      <c r="I34" s="260">
        <v>42436</v>
      </c>
      <c r="J34" s="254"/>
      <c r="K34" s="252" t="s">
        <v>1335</v>
      </c>
      <c r="L34" s="258" t="s">
        <v>3636</v>
      </c>
      <c r="M34" s="252" t="s">
        <v>12</v>
      </c>
      <c r="N34" s="252" t="s">
        <v>3102</v>
      </c>
      <c r="O34" s="255" t="s">
        <v>1339</v>
      </c>
      <c r="P34" s="252" t="s">
        <v>152</v>
      </c>
      <c r="Q34" s="256"/>
      <c r="R34" s="252"/>
      <c r="S34" s="252"/>
      <c r="T34" s="252"/>
      <c r="U34" s="252"/>
      <c r="V34" s="252"/>
      <c r="W34" s="252"/>
      <c r="X34" s="257"/>
      <c r="Y34" s="257"/>
      <c r="Z34" s="257"/>
      <c r="AA34" s="257"/>
      <c r="AB34" s="257"/>
      <c r="AC34" s="258"/>
    </row>
    <row r="35" spans="2:29" ht="35.1" customHeight="1" x14ac:dyDescent="0.25">
      <c r="B35" s="239">
        <v>34</v>
      </c>
      <c r="C35" s="250" t="s">
        <v>204</v>
      </c>
      <c r="D35" s="259" t="s">
        <v>3090</v>
      </c>
      <c r="E35" s="251"/>
      <c r="F35" s="252" t="s">
        <v>3103</v>
      </c>
      <c r="G35" s="239" t="s">
        <v>3809</v>
      </c>
      <c r="H35" s="253" t="s">
        <v>1334</v>
      </c>
      <c r="I35" s="260">
        <v>42436</v>
      </c>
      <c r="J35" s="254"/>
      <c r="K35" s="252" t="s">
        <v>1335</v>
      </c>
      <c r="L35" s="258" t="s">
        <v>3636</v>
      </c>
      <c r="M35" s="252" t="s">
        <v>13</v>
      </c>
      <c r="N35" s="252" t="s">
        <v>3102</v>
      </c>
      <c r="O35" s="255" t="s">
        <v>1339</v>
      </c>
      <c r="P35" s="252" t="s">
        <v>152</v>
      </c>
      <c r="Q35" s="256"/>
      <c r="R35" s="252"/>
      <c r="S35" s="252"/>
      <c r="T35" s="252"/>
      <c r="U35" s="252"/>
      <c r="V35" s="252"/>
      <c r="W35" s="252"/>
      <c r="X35" s="257"/>
      <c r="Y35" s="257"/>
      <c r="Z35" s="257"/>
      <c r="AA35" s="257"/>
      <c r="AB35" s="257"/>
      <c r="AC35" s="258"/>
    </row>
    <row r="36" spans="2:29" ht="35.1" customHeight="1" x14ac:dyDescent="0.25">
      <c r="B36" s="239">
        <v>35</v>
      </c>
      <c r="C36" s="250" t="s">
        <v>204</v>
      </c>
      <c r="D36" s="259" t="s">
        <v>3091</v>
      </c>
      <c r="E36" s="251"/>
      <c r="F36" s="252" t="s">
        <v>3104</v>
      </c>
      <c r="G36" s="239" t="s">
        <v>3809</v>
      </c>
      <c r="H36" s="253" t="s">
        <v>1334</v>
      </c>
      <c r="I36" s="260">
        <v>42436</v>
      </c>
      <c r="J36" s="254"/>
      <c r="K36" s="252" t="s">
        <v>1335</v>
      </c>
      <c r="L36" s="258" t="s">
        <v>3636</v>
      </c>
      <c r="M36" s="252" t="s">
        <v>8</v>
      </c>
      <c r="N36" s="252" t="s">
        <v>3102</v>
      </c>
      <c r="O36" s="255" t="s">
        <v>1339</v>
      </c>
      <c r="P36" s="252" t="s">
        <v>152</v>
      </c>
      <c r="Q36" s="256"/>
      <c r="R36" s="252"/>
      <c r="S36" s="252"/>
      <c r="T36" s="252"/>
      <c r="U36" s="252"/>
      <c r="V36" s="252"/>
      <c r="W36" s="252"/>
      <c r="X36" s="257"/>
      <c r="Y36" s="257"/>
      <c r="Z36" s="257"/>
      <c r="AA36" s="257"/>
      <c r="AB36" s="257"/>
      <c r="AC36" s="258"/>
    </row>
    <row r="37" spans="2:29" s="239" customFormat="1" ht="35.1" customHeight="1" x14ac:dyDescent="0.25">
      <c r="B37" s="239">
        <v>36</v>
      </c>
      <c r="C37" s="240" t="s">
        <v>204</v>
      </c>
      <c r="D37" s="259" t="s">
        <v>3092</v>
      </c>
      <c r="E37" s="242"/>
      <c r="F37" s="239" t="s">
        <v>3105</v>
      </c>
      <c r="G37" s="239" t="s">
        <v>3809</v>
      </c>
      <c r="H37" s="243" t="s">
        <v>1334</v>
      </c>
      <c r="I37" s="261">
        <v>42436</v>
      </c>
      <c r="J37" s="244"/>
      <c r="K37" s="252" t="s">
        <v>1335</v>
      </c>
      <c r="L37" s="258" t="s">
        <v>3636</v>
      </c>
      <c r="M37" s="239" t="s">
        <v>8</v>
      </c>
      <c r="N37" s="239" t="s">
        <v>3106</v>
      </c>
      <c r="O37" s="246" t="s">
        <v>1339</v>
      </c>
      <c r="P37" s="239" t="s">
        <v>152</v>
      </c>
      <c r="Q37" s="247"/>
      <c r="X37" s="248"/>
      <c r="Y37" s="248"/>
      <c r="Z37" s="248"/>
      <c r="AA37" s="248"/>
      <c r="AB37" s="248"/>
      <c r="AC37" s="245"/>
    </row>
    <row r="38" spans="2:29" s="239" customFormat="1" ht="35.1" customHeight="1" x14ac:dyDescent="0.25">
      <c r="B38" s="239">
        <v>37</v>
      </c>
      <c r="C38" s="240" t="s">
        <v>204</v>
      </c>
      <c r="D38" s="259" t="s">
        <v>3093</v>
      </c>
      <c r="E38" s="242"/>
      <c r="F38" s="239" t="s">
        <v>3107</v>
      </c>
      <c r="G38" s="239" t="s">
        <v>3809</v>
      </c>
      <c r="H38" s="243" t="s">
        <v>1334</v>
      </c>
      <c r="I38" s="261">
        <v>42436</v>
      </c>
      <c r="J38" s="244"/>
      <c r="K38" s="252" t="s">
        <v>1335</v>
      </c>
      <c r="L38" s="258" t="s">
        <v>3636</v>
      </c>
      <c r="M38" s="239" t="s">
        <v>8</v>
      </c>
      <c r="N38" s="239" t="s">
        <v>3108</v>
      </c>
      <c r="O38" s="246" t="s">
        <v>1339</v>
      </c>
      <c r="P38" s="239" t="s">
        <v>152</v>
      </c>
      <c r="Q38" s="247"/>
      <c r="X38" s="248"/>
      <c r="Y38" s="248"/>
      <c r="Z38" s="248"/>
      <c r="AA38" s="248"/>
      <c r="AB38" s="248"/>
      <c r="AC38" s="245"/>
    </row>
    <row r="39" spans="2:29" s="239" customFormat="1" ht="35.1" customHeight="1" x14ac:dyDescent="0.25">
      <c r="B39" s="239">
        <v>38</v>
      </c>
      <c r="C39" s="240" t="s">
        <v>204</v>
      </c>
      <c r="D39" s="259" t="s">
        <v>3094</v>
      </c>
      <c r="E39" s="242"/>
      <c r="F39" s="239" t="s">
        <v>3109</v>
      </c>
      <c r="G39" s="239" t="s">
        <v>3809</v>
      </c>
      <c r="H39" s="243" t="s">
        <v>1334</v>
      </c>
      <c r="I39" s="261">
        <v>42436</v>
      </c>
      <c r="J39" s="244"/>
      <c r="K39" s="252" t="s">
        <v>1335</v>
      </c>
      <c r="L39" s="258" t="s">
        <v>3636</v>
      </c>
      <c r="M39" s="239" t="s">
        <v>8</v>
      </c>
      <c r="N39" s="239" t="s">
        <v>3110</v>
      </c>
      <c r="O39" s="246" t="s">
        <v>1339</v>
      </c>
      <c r="P39" s="239" t="s">
        <v>152</v>
      </c>
      <c r="Q39" s="247"/>
      <c r="X39" s="248"/>
      <c r="Y39" s="248"/>
      <c r="Z39" s="248"/>
      <c r="AA39" s="248"/>
      <c r="AB39" s="248"/>
      <c r="AC39" s="245"/>
    </row>
    <row r="40" spans="2:29" s="239" customFormat="1" ht="35.1" customHeight="1" x14ac:dyDescent="0.25">
      <c r="B40" s="239">
        <v>39</v>
      </c>
      <c r="C40" s="240" t="s">
        <v>204</v>
      </c>
      <c r="D40" s="259" t="s">
        <v>3095</v>
      </c>
      <c r="E40" s="242"/>
      <c r="F40" s="239" t="s">
        <v>3111</v>
      </c>
      <c r="G40" s="239" t="s">
        <v>3809</v>
      </c>
      <c r="H40" s="243" t="s">
        <v>1334</v>
      </c>
      <c r="I40" s="261">
        <v>42436</v>
      </c>
      <c r="J40" s="244"/>
      <c r="K40" s="252" t="s">
        <v>1335</v>
      </c>
      <c r="L40" s="258" t="s">
        <v>3636</v>
      </c>
      <c r="M40" s="239" t="s">
        <v>14</v>
      </c>
      <c r="N40" s="239" t="s">
        <v>3106</v>
      </c>
      <c r="O40" s="246" t="s">
        <v>1339</v>
      </c>
      <c r="P40" s="239" t="s">
        <v>152</v>
      </c>
      <c r="Q40" s="247"/>
      <c r="X40" s="248"/>
      <c r="Y40" s="248"/>
      <c r="Z40" s="248"/>
      <c r="AA40" s="248"/>
      <c r="AB40" s="248"/>
      <c r="AC40" s="245"/>
    </row>
    <row r="41" spans="2:29" s="239" customFormat="1" ht="35.1" customHeight="1" x14ac:dyDescent="0.25">
      <c r="B41" s="239">
        <v>40</v>
      </c>
      <c r="C41" s="240" t="s">
        <v>204</v>
      </c>
      <c r="D41" s="259" t="s">
        <v>3096</v>
      </c>
      <c r="E41" s="242"/>
      <c r="F41" s="239" t="s">
        <v>3112</v>
      </c>
      <c r="G41" s="239" t="s">
        <v>3809</v>
      </c>
      <c r="H41" s="243" t="s">
        <v>1334</v>
      </c>
      <c r="I41" s="261">
        <v>42436</v>
      </c>
      <c r="J41" s="244"/>
      <c r="K41" s="252" t="s">
        <v>1335</v>
      </c>
      <c r="L41" s="258" t="s">
        <v>3636</v>
      </c>
      <c r="M41" s="239" t="s">
        <v>14</v>
      </c>
      <c r="N41" s="239" t="s">
        <v>3108</v>
      </c>
      <c r="O41" s="246" t="s">
        <v>1339</v>
      </c>
      <c r="P41" s="239" t="s">
        <v>152</v>
      </c>
      <c r="Q41" s="247"/>
      <c r="X41" s="248"/>
      <c r="Y41" s="248"/>
      <c r="Z41" s="248"/>
      <c r="AA41" s="248"/>
      <c r="AB41" s="248"/>
      <c r="AC41" s="245"/>
    </row>
    <row r="42" spans="2:29" s="239" customFormat="1" ht="35.1" customHeight="1" x14ac:dyDescent="0.25">
      <c r="B42" s="239">
        <v>41</v>
      </c>
      <c r="C42" s="240" t="s">
        <v>204</v>
      </c>
      <c r="D42" s="259" t="s">
        <v>3097</v>
      </c>
      <c r="E42" s="242"/>
      <c r="F42" s="239" t="s">
        <v>3113</v>
      </c>
      <c r="G42" s="239" t="s">
        <v>3809</v>
      </c>
      <c r="H42" s="243" t="s">
        <v>1334</v>
      </c>
      <c r="I42" s="261">
        <v>42436</v>
      </c>
      <c r="J42" s="244"/>
      <c r="K42" s="252" t="s">
        <v>1335</v>
      </c>
      <c r="L42" s="258" t="s">
        <v>3636</v>
      </c>
      <c r="M42" s="239" t="s">
        <v>14</v>
      </c>
      <c r="N42" s="239" t="s">
        <v>3110</v>
      </c>
      <c r="O42" s="246" t="s">
        <v>1339</v>
      </c>
      <c r="P42" s="239" t="s">
        <v>152</v>
      </c>
      <c r="Q42" s="247"/>
      <c r="X42" s="248"/>
      <c r="Y42" s="248"/>
      <c r="Z42" s="248"/>
      <c r="AA42" s="248"/>
      <c r="AB42" s="248"/>
      <c r="AC42" s="245"/>
    </row>
    <row r="43" spans="2:29" s="239" customFormat="1" ht="35.1" customHeight="1" x14ac:dyDescent="0.25">
      <c r="B43" s="239">
        <v>42</v>
      </c>
      <c r="C43" s="240" t="s">
        <v>204</v>
      </c>
      <c r="D43" s="259" t="s">
        <v>3098</v>
      </c>
      <c r="E43" s="242"/>
      <c r="F43" s="239" t="s">
        <v>3114</v>
      </c>
      <c r="G43" s="239" t="s">
        <v>3809</v>
      </c>
      <c r="H43" s="243" t="s">
        <v>1334</v>
      </c>
      <c r="I43" s="261">
        <v>42436</v>
      </c>
      <c r="J43" s="244"/>
      <c r="K43" s="252" t="s">
        <v>1335</v>
      </c>
      <c r="L43" s="258" t="s">
        <v>3636</v>
      </c>
      <c r="M43" s="239" t="s">
        <v>15</v>
      </c>
      <c r="N43" s="239" t="s">
        <v>3106</v>
      </c>
      <c r="O43" s="246" t="s">
        <v>1339</v>
      </c>
      <c r="P43" s="239" t="s">
        <v>152</v>
      </c>
      <c r="Q43" s="247"/>
      <c r="X43" s="248"/>
      <c r="Y43" s="248"/>
      <c r="Z43" s="248"/>
      <c r="AA43" s="248"/>
      <c r="AB43" s="248"/>
      <c r="AC43" s="245"/>
    </row>
    <row r="44" spans="2:29" s="239" customFormat="1" ht="35.1" customHeight="1" x14ac:dyDescent="0.25">
      <c r="B44" s="239">
        <v>43</v>
      </c>
      <c r="C44" s="240" t="s">
        <v>204</v>
      </c>
      <c r="D44" s="259" t="s">
        <v>3099</v>
      </c>
      <c r="E44" s="242"/>
      <c r="F44" s="239" t="s">
        <v>3115</v>
      </c>
      <c r="G44" s="239" t="s">
        <v>3809</v>
      </c>
      <c r="H44" s="243" t="s">
        <v>1334</v>
      </c>
      <c r="I44" s="261">
        <v>42436</v>
      </c>
      <c r="J44" s="244"/>
      <c r="K44" s="252" t="s">
        <v>1335</v>
      </c>
      <c r="L44" s="258" t="s">
        <v>3636</v>
      </c>
      <c r="M44" s="239" t="s">
        <v>15</v>
      </c>
      <c r="N44" s="239" t="s">
        <v>3108</v>
      </c>
      <c r="O44" s="246" t="s">
        <v>1339</v>
      </c>
      <c r="P44" s="239" t="s">
        <v>152</v>
      </c>
      <c r="Q44" s="247"/>
      <c r="X44" s="248"/>
      <c r="Y44" s="248"/>
      <c r="Z44" s="248"/>
      <c r="AA44" s="248"/>
      <c r="AB44" s="248"/>
      <c r="AC44" s="245"/>
    </row>
    <row r="45" spans="2:29" s="239" customFormat="1" ht="35.1" customHeight="1" x14ac:dyDescent="0.25">
      <c r="B45" s="239">
        <v>44</v>
      </c>
      <c r="C45" s="240" t="s">
        <v>204</v>
      </c>
      <c r="D45" s="259" t="s">
        <v>3100</v>
      </c>
      <c r="E45" s="242"/>
      <c r="F45" s="239" t="s">
        <v>3116</v>
      </c>
      <c r="G45" s="239" t="s">
        <v>3809</v>
      </c>
      <c r="H45" s="243" t="s">
        <v>1334</v>
      </c>
      <c r="I45" s="261">
        <v>42436</v>
      </c>
      <c r="J45" s="244"/>
      <c r="K45" s="252" t="s">
        <v>1335</v>
      </c>
      <c r="L45" s="258" t="s">
        <v>3636</v>
      </c>
      <c r="M45" s="239" t="s">
        <v>15</v>
      </c>
      <c r="N45" s="239" t="s">
        <v>3110</v>
      </c>
      <c r="O45" s="246" t="s">
        <v>1339</v>
      </c>
      <c r="P45" s="239" t="s">
        <v>152</v>
      </c>
      <c r="Q45" s="247"/>
      <c r="X45" s="248"/>
      <c r="Y45" s="248"/>
      <c r="Z45" s="248"/>
      <c r="AA45" s="248"/>
      <c r="AB45" s="248"/>
      <c r="AC45" s="245"/>
    </row>
    <row r="46" spans="2:29" s="239" customFormat="1" ht="35.1" customHeight="1" x14ac:dyDescent="0.25">
      <c r="B46" s="239">
        <v>45</v>
      </c>
      <c r="C46" s="240" t="s">
        <v>204</v>
      </c>
      <c r="D46" s="262" t="s">
        <v>3603</v>
      </c>
      <c r="E46" s="242"/>
      <c r="F46" s="262" t="s">
        <v>3604</v>
      </c>
      <c r="G46" s="239" t="s">
        <v>3809</v>
      </c>
      <c r="H46" s="243" t="s">
        <v>1334</v>
      </c>
      <c r="I46" s="244">
        <v>42865</v>
      </c>
      <c r="J46" s="244"/>
      <c r="K46" s="252" t="s">
        <v>1336</v>
      </c>
      <c r="L46" s="258" t="s">
        <v>3636</v>
      </c>
      <c r="M46" s="262" t="s">
        <v>3110</v>
      </c>
      <c r="N46" s="262" t="s">
        <v>3199</v>
      </c>
      <c r="O46" s="246" t="s">
        <v>1340</v>
      </c>
      <c r="P46" s="239" t="s">
        <v>152</v>
      </c>
      <c r="Q46" s="247"/>
      <c r="X46" s="248"/>
      <c r="Y46" s="248"/>
      <c r="Z46" s="248"/>
      <c r="AA46" s="248"/>
      <c r="AB46" s="248"/>
      <c r="AC46" s="245"/>
    </row>
    <row r="47" spans="2:29" s="239" customFormat="1" ht="35.1" customHeight="1" x14ac:dyDescent="0.25">
      <c r="B47" s="239">
        <v>46</v>
      </c>
      <c r="C47" s="240" t="s">
        <v>204</v>
      </c>
      <c r="D47" s="259" t="s">
        <v>3197</v>
      </c>
      <c r="E47" s="242"/>
      <c r="F47" s="239" t="s">
        <v>3198</v>
      </c>
      <c r="G47" s="239" t="s">
        <v>3809</v>
      </c>
      <c r="H47" s="243" t="s">
        <v>1334</v>
      </c>
      <c r="I47" s="244">
        <v>42482</v>
      </c>
      <c r="J47" s="244"/>
      <c r="K47" s="252" t="s">
        <v>1335</v>
      </c>
      <c r="L47" s="258" t="s">
        <v>3636</v>
      </c>
      <c r="M47" s="239" t="s">
        <v>1869</v>
      </c>
      <c r="N47" s="239" t="s">
        <v>3199</v>
      </c>
      <c r="O47" s="246" t="s">
        <v>1340</v>
      </c>
      <c r="P47" s="239" t="s">
        <v>152</v>
      </c>
      <c r="Q47" s="247"/>
      <c r="X47" s="248"/>
      <c r="Y47" s="248"/>
      <c r="Z47" s="248"/>
      <c r="AA47" s="248"/>
      <c r="AB47" s="248"/>
      <c r="AC47" s="245"/>
    </row>
    <row r="48" spans="2:29" s="239" customFormat="1" ht="35.1" customHeight="1" x14ac:dyDescent="0.25">
      <c r="B48" s="239">
        <v>47</v>
      </c>
      <c r="C48" s="240" t="s">
        <v>204</v>
      </c>
      <c r="D48" s="259" t="s">
        <v>3201</v>
      </c>
      <c r="E48" s="242"/>
      <c r="F48" s="239" t="s">
        <v>3200</v>
      </c>
      <c r="G48" s="239" t="s">
        <v>3809</v>
      </c>
      <c r="H48" s="243" t="s">
        <v>1334</v>
      </c>
      <c r="I48" s="244">
        <v>42482</v>
      </c>
      <c r="J48" s="244"/>
      <c r="K48" s="252" t="s">
        <v>1335</v>
      </c>
      <c r="L48" s="258" t="s">
        <v>3636</v>
      </c>
      <c r="M48" s="239" t="s">
        <v>14</v>
      </c>
      <c r="N48" s="239" t="s">
        <v>3199</v>
      </c>
      <c r="O48" s="246" t="s">
        <v>1340</v>
      </c>
      <c r="P48" s="239" t="s">
        <v>152</v>
      </c>
      <c r="Q48" s="247"/>
      <c r="X48" s="248"/>
      <c r="Y48" s="248"/>
      <c r="Z48" s="248"/>
      <c r="AA48" s="248"/>
      <c r="AB48" s="248"/>
      <c r="AC48" s="245"/>
    </row>
    <row r="49" spans="2:29" s="239" customFormat="1" ht="35.1" customHeight="1" x14ac:dyDescent="0.25">
      <c r="B49" s="239">
        <v>48</v>
      </c>
      <c r="C49" s="240" t="s">
        <v>204</v>
      </c>
      <c r="D49" s="259" t="s">
        <v>3202</v>
      </c>
      <c r="E49" s="242"/>
      <c r="F49" s="239" t="s">
        <v>3203</v>
      </c>
      <c r="G49" s="239" t="s">
        <v>3809</v>
      </c>
      <c r="H49" s="243" t="s">
        <v>1334</v>
      </c>
      <c r="I49" s="244">
        <v>42482</v>
      </c>
      <c r="J49" s="244"/>
      <c r="K49" s="252" t="s">
        <v>1335</v>
      </c>
      <c r="L49" s="258" t="s">
        <v>3636</v>
      </c>
      <c r="M49" s="239" t="s">
        <v>15</v>
      </c>
      <c r="N49" s="239" t="s">
        <v>3199</v>
      </c>
      <c r="O49" s="246" t="s">
        <v>1340</v>
      </c>
      <c r="P49" s="239" t="s">
        <v>152</v>
      </c>
      <c r="Q49" s="247"/>
      <c r="X49" s="248"/>
      <c r="Y49" s="248"/>
      <c r="Z49" s="248"/>
      <c r="AA49" s="248"/>
      <c r="AB49" s="248"/>
      <c r="AC49" s="245"/>
    </row>
    <row r="50" spans="2:29" s="239" customFormat="1" ht="35.1" customHeight="1" x14ac:dyDescent="0.25">
      <c r="B50" s="239">
        <v>49</v>
      </c>
      <c r="C50" s="240" t="s">
        <v>204</v>
      </c>
      <c r="D50" s="259" t="s">
        <v>3305</v>
      </c>
      <c r="E50" s="242"/>
      <c r="F50" s="239" t="s">
        <v>3351</v>
      </c>
      <c r="G50" s="239" t="s">
        <v>3809</v>
      </c>
      <c r="H50" s="243" t="s">
        <v>1334</v>
      </c>
      <c r="I50" s="244">
        <v>42563</v>
      </c>
      <c r="J50" s="244"/>
      <c r="K50" s="239" t="s">
        <v>1336</v>
      </c>
      <c r="L50" s="245" t="s">
        <v>3637</v>
      </c>
      <c r="M50" s="239" t="s">
        <v>3306</v>
      </c>
      <c r="N50" s="239" t="s">
        <v>3088</v>
      </c>
      <c r="O50" s="246" t="s">
        <v>1340</v>
      </c>
      <c r="P50" s="239" t="s">
        <v>154</v>
      </c>
      <c r="Q50" s="247"/>
      <c r="X50" s="248"/>
      <c r="Y50" s="248"/>
      <c r="Z50" s="248"/>
      <c r="AA50" s="248"/>
      <c r="AB50" s="248"/>
      <c r="AC50" s="245"/>
    </row>
    <row r="51" spans="2:29" s="239" customFormat="1" ht="35.1" customHeight="1" x14ac:dyDescent="0.25">
      <c r="B51" s="239">
        <v>50</v>
      </c>
      <c r="C51" s="240" t="s">
        <v>204</v>
      </c>
      <c r="D51" s="259" t="s">
        <v>3467</v>
      </c>
      <c r="E51" s="242"/>
      <c r="F51" s="239" t="s">
        <v>3468</v>
      </c>
      <c r="G51" s="239" t="s">
        <v>3809</v>
      </c>
      <c r="H51" s="243" t="s">
        <v>1334</v>
      </c>
      <c r="I51" s="244">
        <v>42580</v>
      </c>
      <c r="J51" s="244"/>
      <c r="K51" s="239" t="s">
        <v>1335</v>
      </c>
      <c r="L51" s="245" t="s">
        <v>3636</v>
      </c>
      <c r="M51" s="239" t="s">
        <v>3469</v>
      </c>
      <c r="N51" s="239" t="s">
        <v>15</v>
      </c>
      <c r="O51" s="246" t="s">
        <v>1339</v>
      </c>
      <c r="P51" s="239" t="s">
        <v>152</v>
      </c>
      <c r="Q51" s="247"/>
      <c r="X51" s="248"/>
      <c r="Y51" s="248"/>
      <c r="Z51" s="248"/>
      <c r="AA51" s="248"/>
      <c r="AB51" s="248"/>
      <c r="AC51" s="245"/>
    </row>
    <row r="52" spans="2:29" s="239" customFormat="1" ht="35.1" customHeight="1" x14ac:dyDescent="0.25">
      <c r="B52" s="239">
        <v>51</v>
      </c>
      <c r="C52" s="263" t="s">
        <v>204</v>
      </c>
      <c r="D52" s="259" t="s">
        <v>3461</v>
      </c>
      <c r="E52" s="242"/>
      <c r="F52" s="264" t="s">
        <v>3463</v>
      </c>
      <c r="G52" s="239" t="s">
        <v>3809</v>
      </c>
      <c r="H52" s="265" t="s">
        <v>1334</v>
      </c>
      <c r="I52" s="266">
        <v>42702</v>
      </c>
      <c r="J52" s="244"/>
      <c r="K52" s="267" t="s">
        <v>1335</v>
      </c>
      <c r="L52" s="258" t="s">
        <v>3636</v>
      </c>
      <c r="M52" s="268" t="s">
        <v>3464</v>
      </c>
      <c r="N52" s="268" t="s">
        <v>3465</v>
      </c>
      <c r="O52" s="269" t="s">
        <v>1942</v>
      </c>
      <c r="P52" s="239" t="s">
        <v>154</v>
      </c>
      <c r="Q52" s="247"/>
      <c r="X52" s="248"/>
      <c r="Y52" s="248"/>
      <c r="Z52" s="248"/>
      <c r="AA52" s="248"/>
      <c r="AB52" s="248"/>
      <c r="AC52" s="245"/>
    </row>
    <row r="53" spans="2:29" s="239" customFormat="1" ht="35.1" customHeight="1" x14ac:dyDescent="0.25">
      <c r="B53" s="239">
        <v>52</v>
      </c>
      <c r="C53" s="240" t="s">
        <v>204</v>
      </c>
      <c r="D53" s="259" t="s">
        <v>3462</v>
      </c>
      <c r="E53" s="242"/>
      <c r="F53" s="239" t="s">
        <v>3466</v>
      </c>
      <c r="G53" s="239" t="s">
        <v>3809</v>
      </c>
      <c r="H53" s="243" t="s">
        <v>1334</v>
      </c>
      <c r="I53" s="244">
        <v>42702</v>
      </c>
      <c r="J53" s="244"/>
      <c r="K53" s="252" t="s">
        <v>1335</v>
      </c>
      <c r="L53" s="258" t="s">
        <v>3636</v>
      </c>
      <c r="M53" s="264" t="s">
        <v>1756</v>
      </c>
      <c r="N53" s="239" t="s">
        <v>15</v>
      </c>
      <c r="O53" s="246" t="s">
        <v>1942</v>
      </c>
      <c r="P53" s="239" t="s">
        <v>152</v>
      </c>
      <c r="Q53" s="247"/>
      <c r="X53" s="248"/>
      <c r="Y53" s="248"/>
      <c r="Z53" s="248"/>
      <c r="AA53" s="248"/>
      <c r="AB53" s="248"/>
      <c r="AC53" s="245"/>
    </row>
    <row r="54" spans="2:29" s="239" customFormat="1" ht="35.1" customHeight="1" x14ac:dyDescent="0.25">
      <c r="B54" s="239">
        <v>53</v>
      </c>
      <c r="C54" s="240" t="s">
        <v>204</v>
      </c>
      <c r="D54" s="259" t="s">
        <v>3516</v>
      </c>
      <c r="E54" s="242"/>
      <c r="F54" s="239" t="s">
        <v>3517</v>
      </c>
      <c r="G54" s="239" t="s">
        <v>3809</v>
      </c>
      <c r="H54" s="243" t="s">
        <v>1334</v>
      </c>
      <c r="I54" s="244">
        <v>42758</v>
      </c>
      <c r="J54" s="244"/>
      <c r="K54" s="252" t="s">
        <v>1335</v>
      </c>
      <c r="L54" s="258" t="s">
        <v>3636</v>
      </c>
      <c r="M54" s="239" t="s">
        <v>770</v>
      </c>
      <c r="N54" s="239" t="s">
        <v>15</v>
      </c>
      <c r="O54" s="246" t="s">
        <v>1942</v>
      </c>
      <c r="P54" s="239" t="s">
        <v>152</v>
      </c>
      <c r="Q54" s="247"/>
      <c r="X54" s="248"/>
      <c r="Y54" s="248"/>
      <c r="Z54" s="248"/>
      <c r="AA54" s="248"/>
      <c r="AB54" s="248"/>
      <c r="AC54" s="245"/>
    </row>
    <row r="55" spans="2:29" s="270" customFormat="1" ht="35.1" customHeight="1" x14ac:dyDescent="0.25">
      <c r="B55" s="239">
        <v>54</v>
      </c>
      <c r="C55" s="240" t="s">
        <v>204</v>
      </c>
      <c r="D55" s="262" t="s">
        <v>3601</v>
      </c>
      <c r="E55" s="242"/>
      <c r="F55" s="262" t="s">
        <v>3602</v>
      </c>
      <c r="G55" s="239" t="s">
        <v>3809</v>
      </c>
      <c r="H55" s="243" t="s">
        <v>1334</v>
      </c>
      <c r="I55" s="244">
        <v>42865</v>
      </c>
      <c r="J55" s="244"/>
      <c r="K55" s="239" t="s">
        <v>1336</v>
      </c>
      <c r="L55" s="245" t="s">
        <v>3637</v>
      </c>
      <c r="M55" s="262" t="s">
        <v>3602</v>
      </c>
      <c r="N55" s="262" t="s">
        <v>3596</v>
      </c>
      <c r="O55" s="246" t="s">
        <v>1340</v>
      </c>
      <c r="P55" s="239" t="s">
        <v>154</v>
      </c>
      <c r="Q55" s="247"/>
      <c r="R55" s="239"/>
      <c r="S55" s="239"/>
      <c r="T55" s="239"/>
      <c r="U55" s="239"/>
      <c r="V55" s="239"/>
      <c r="W55" s="239"/>
      <c r="X55" s="248"/>
      <c r="Y55" s="248"/>
      <c r="Z55" s="248"/>
      <c r="AA55" s="248"/>
      <c r="AB55" s="248"/>
      <c r="AC55" s="245"/>
    </row>
    <row r="56" spans="2:29" ht="35.1" customHeight="1" x14ac:dyDescent="0.25">
      <c r="B56" s="239">
        <v>55</v>
      </c>
      <c r="C56" s="240" t="s">
        <v>204</v>
      </c>
      <c r="D56" s="259" t="s">
        <v>1333</v>
      </c>
      <c r="E56" s="271"/>
      <c r="F56" s="268" t="s">
        <v>1445</v>
      </c>
      <c r="G56" s="239" t="s">
        <v>3809</v>
      </c>
      <c r="H56" s="265" t="s">
        <v>1323</v>
      </c>
      <c r="I56" s="266">
        <v>42037</v>
      </c>
      <c r="J56" s="266"/>
      <c r="K56" s="268" t="s">
        <v>1336</v>
      </c>
      <c r="L56" s="272" t="s">
        <v>3636</v>
      </c>
      <c r="M56" s="269" t="s">
        <v>1873</v>
      </c>
      <c r="N56" s="269" t="s">
        <v>770</v>
      </c>
      <c r="O56" s="269" t="s">
        <v>1339</v>
      </c>
      <c r="P56" s="268" t="s">
        <v>154</v>
      </c>
      <c r="Q56" s="273"/>
      <c r="R56" s="268"/>
      <c r="S56" s="268"/>
      <c r="T56" s="268"/>
      <c r="U56" s="268"/>
      <c r="V56" s="268"/>
      <c r="W56" s="268"/>
      <c r="X56" s="274"/>
      <c r="Y56" s="274"/>
      <c r="Z56" s="274"/>
      <c r="AA56" s="274"/>
      <c r="AB56" s="274"/>
      <c r="AC56" s="272"/>
    </row>
    <row r="57" spans="2:29" ht="35.1" customHeight="1" x14ac:dyDescent="0.25">
      <c r="B57" s="239">
        <v>56</v>
      </c>
      <c r="C57" s="240" t="s">
        <v>204</v>
      </c>
      <c r="D57" s="405" t="s">
        <v>3081</v>
      </c>
      <c r="E57" s="242"/>
      <c r="F57" s="239" t="s">
        <v>3082</v>
      </c>
      <c r="G57" s="239" t="s">
        <v>3809</v>
      </c>
      <c r="H57" s="243" t="s">
        <v>1323</v>
      </c>
      <c r="I57" s="261">
        <v>42439</v>
      </c>
      <c r="J57" s="244"/>
      <c r="K57" s="239" t="s">
        <v>1336</v>
      </c>
      <c r="L57" s="245" t="s">
        <v>3636</v>
      </c>
      <c r="M57" s="239" t="s">
        <v>3083</v>
      </c>
      <c r="N57" s="239" t="s">
        <v>1851</v>
      </c>
      <c r="O57" s="246" t="s">
        <v>1340</v>
      </c>
      <c r="P57" s="239" t="s">
        <v>154</v>
      </c>
      <c r="Q57" s="247"/>
      <c r="R57" s="239"/>
      <c r="S57" s="239"/>
      <c r="T57" s="239"/>
      <c r="U57" s="239"/>
      <c r="V57" s="239"/>
      <c r="W57" s="239"/>
      <c r="X57" s="248"/>
      <c r="Y57" s="248"/>
      <c r="Z57" s="248"/>
      <c r="AA57" s="248"/>
      <c r="AB57" s="248"/>
      <c r="AC57" s="245"/>
    </row>
    <row r="58" spans="2:29" ht="35.1" customHeight="1" x14ac:dyDescent="0.25">
      <c r="B58" s="239">
        <v>57</v>
      </c>
      <c r="C58" s="240"/>
      <c r="D58" s="246"/>
      <c r="E58" s="242"/>
      <c r="F58" s="275" t="s">
        <v>3377</v>
      </c>
      <c r="G58" s="239" t="s">
        <v>3809</v>
      </c>
      <c r="H58" s="276" t="s">
        <v>730</v>
      </c>
      <c r="I58" s="244"/>
      <c r="J58" s="239"/>
      <c r="K58" s="239" t="s">
        <v>1336</v>
      </c>
      <c r="L58" s="245" t="s">
        <v>3636</v>
      </c>
      <c r="M58" s="275" t="s">
        <v>3674</v>
      </c>
      <c r="N58" s="275" t="s">
        <v>3676</v>
      </c>
      <c r="O58" s="239"/>
      <c r="P58" s="239" t="s">
        <v>154</v>
      </c>
      <c r="Q58" s="277"/>
      <c r="R58" s="239"/>
      <c r="S58" s="239"/>
      <c r="T58" s="248"/>
      <c r="U58" s="248"/>
      <c r="V58" s="248"/>
      <c r="W58" s="248"/>
      <c r="X58" s="248"/>
      <c r="Y58" s="248"/>
      <c r="Z58" s="248"/>
      <c r="AA58" s="248"/>
      <c r="AB58" s="239"/>
      <c r="AC58" s="245"/>
    </row>
    <row r="59" spans="2:29" ht="35.1" customHeight="1" x14ac:dyDescent="0.25">
      <c r="B59" s="239">
        <v>58</v>
      </c>
      <c r="C59" s="240"/>
      <c r="D59" s="246"/>
      <c r="E59" s="242"/>
      <c r="F59" s="275" t="s">
        <v>3380</v>
      </c>
      <c r="G59" s="239" t="s">
        <v>3809</v>
      </c>
      <c r="H59" s="246" t="s">
        <v>730</v>
      </c>
      <c r="I59" s="244"/>
      <c r="J59" s="239"/>
      <c r="K59" s="239" t="s">
        <v>1336</v>
      </c>
      <c r="L59" s="245" t="s">
        <v>3637</v>
      </c>
      <c r="M59" s="275" t="s">
        <v>3674</v>
      </c>
      <c r="N59" s="275" t="s">
        <v>3720</v>
      </c>
      <c r="O59" s="239"/>
      <c r="P59" s="239" t="s">
        <v>154</v>
      </c>
      <c r="Q59" s="277"/>
      <c r="R59" s="239"/>
      <c r="S59" s="239"/>
      <c r="T59" s="248"/>
      <c r="U59" s="248"/>
      <c r="V59" s="248"/>
      <c r="W59" s="248"/>
      <c r="X59" s="248"/>
      <c r="Y59" s="248"/>
      <c r="Z59" s="248"/>
      <c r="AA59" s="248"/>
      <c r="AB59" s="239"/>
      <c r="AC59" s="245"/>
    </row>
    <row r="60" spans="2:29" ht="35.1" customHeight="1" x14ac:dyDescent="0.25">
      <c r="B60" s="239">
        <v>59</v>
      </c>
      <c r="C60" s="240"/>
      <c r="D60" s="246"/>
      <c r="E60" s="242"/>
      <c r="F60" s="275" t="s">
        <v>3671</v>
      </c>
      <c r="G60" s="239" t="s">
        <v>3809</v>
      </c>
      <c r="H60" s="246" t="s">
        <v>730</v>
      </c>
      <c r="I60" s="244"/>
      <c r="J60" s="239"/>
      <c r="K60" s="239" t="s">
        <v>1336</v>
      </c>
      <c r="L60" s="245" t="s">
        <v>3637</v>
      </c>
      <c r="M60" s="239" t="s">
        <v>3674</v>
      </c>
      <c r="N60" s="239" t="s">
        <v>3672</v>
      </c>
      <c r="O60" s="239"/>
      <c r="P60" s="239" t="s">
        <v>154</v>
      </c>
      <c r="Q60" s="277"/>
      <c r="R60" s="239"/>
      <c r="S60" s="239"/>
      <c r="T60" s="248"/>
      <c r="U60" s="248"/>
      <c r="V60" s="248"/>
      <c r="W60" s="248"/>
      <c r="X60" s="248"/>
      <c r="Y60" s="248"/>
      <c r="Z60" s="248"/>
      <c r="AA60" s="248"/>
      <c r="AB60" s="239"/>
      <c r="AC60" s="245"/>
    </row>
    <row r="61" spans="2:29" ht="35.1" customHeight="1" x14ac:dyDescent="0.25">
      <c r="B61" s="239">
        <v>60</v>
      </c>
      <c r="C61" s="240"/>
      <c r="D61" s="239"/>
      <c r="E61" s="242"/>
      <c r="F61" s="259" t="s">
        <v>3673</v>
      </c>
      <c r="G61" s="239" t="s">
        <v>3809</v>
      </c>
      <c r="H61" s="246" t="s">
        <v>730</v>
      </c>
      <c r="I61" s="244"/>
      <c r="J61" s="244"/>
      <c r="K61" s="239" t="s">
        <v>3378</v>
      </c>
      <c r="L61" s="245" t="s">
        <v>3637</v>
      </c>
      <c r="M61" s="239" t="s">
        <v>3674</v>
      </c>
      <c r="N61" s="239" t="s">
        <v>3675</v>
      </c>
      <c r="O61" s="246"/>
      <c r="P61" s="239" t="s">
        <v>154</v>
      </c>
      <c r="Q61" s="247"/>
      <c r="R61" s="239"/>
      <c r="S61" s="239"/>
      <c r="T61" s="239"/>
      <c r="U61" s="239"/>
      <c r="V61" s="239"/>
      <c r="W61" s="239"/>
      <c r="X61" s="248"/>
      <c r="Y61" s="248"/>
      <c r="Z61" s="248"/>
      <c r="AA61" s="248"/>
      <c r="AB61" s="248"/>
      <c r="AC61" s="245"/>
    </row>
    <row r="62" spans="2:29" ht="35.1" customHeight="1" x14ac:dyDescent="0.25">
      <c r="B62" s="239">
        <v>61</v>
      </c>
      <c r="C62" s="240" t="s">
        <v>204</v>
      </c>
      <c r="D62" s="268" t="s">
        <v>3084</v>
      </c>
      <c r="E62" s="242"/>
      <c r="F62" s="239" t="s">
        <v>3085</v>
      </c>
      <c r="G62" s="239" t="s">
        <v>3809</v>
      </c>
      <c r="H62" s="239" t="s">
        <v>3086</v>
      </c>
      <c r="I62" s="261">
        <v>42436</v>
      </c>
      <c r="J62" s="244"/>
      <c r="K62" s="239" t="s">
        <v>143</v>
      </c>
      <c r="L62" s="245" t="s">
        <v>3636</v>
      </c>
      <c r="M62" s="239" t="s">
        <v>3087</v>
      </c>
      <c r="N62" s="239" t="s">
        <v>3088</v>
      </c>
      <c r="O62" s="246" t="s">
        <v>1340</v>
      </c>
      <c r="P62" s="239" t="s">
        <v>154</v>
      </c>
      <c r="Q62" s="247"/>
      <c r="R62" s="239"/>
      <c r="S62" s="239"/>
      <c r="T62" s="239"/>
      <c r="U62" s="239"/>
      <c r="V62" s="239"/>
      <c r="W62" s="239"/>
      <c r="X62" s="248"/>
      <c r="Y62" s="248"/>
      <c r="Z62" s="248"/>
      <c r="AA62" s="248"/>
      <c r="AB62" s="248"/>
      <c r="AC62" s="245"/>
    </row>
    <row r="63" spans="2:29" ht="35.1" customHeight="1" x14ac:dyDescent="0.25">
      <c r="B63" s="239">
        <v>62</v>
      </c>
      <c r="C63" s="240" t="s">
        <v>204</v>
      </c>
      <c r="D63" s="246" t="s">
        <v>3226</v>
      </c>
      <c r="E63" s="242"/>
      <c r="F63" s="239" t="s">
        <v>3235</v>
      </c>
      <c r="G63" s="239" t="s">
        <v>3809</v>
      </c>
      <c r="H63" s="246" t="s">
        <v>33</v>
      </c>
      <c r="I63" s="244">
        <v>42543</v>
      </c>
      <c r="J63" s="245"/>
      <c r="K63" s="239" t="s">
        <v>3250</v>
      </c>
      <c r="L63" s="245" t="s">
        <v>3636</v>
      </c>
      <c r="M63" s="239" t="s">
        <v>1748</v>
      </c>
      <c r="N63" s="239" t="s">
        <v>1747</v>
      </c>
      <c r="O63" s="246" t="s">
        <v>1339</v>
      </c>
      <c r="P63" s="239" t="s">
        <v>152</v>
      </c>
      <c r="Q63" s="247"/>
      <c r="R63" s="239"/>
      <c r="S63" s="239"/>
      <c r="T63" s="239"/>
      <c r="U63" s="239"/>
      <c r="V63" s="239"/>
      <c r="W63" s="239"/>
      <c r="X63" s="248"/>
      <c r="Y63" s="248"/>
      <c r="Z63" s="248"/>
      <c r="AA63" s="248"/>
      <c r="AB63" s="248"/>
      <c r="AC63" s="245"/>
    </row>
    <row r="64" spans="2:29" ht="35.1" customHeight="1" x14ac:dyDescent="0.25">
      <c r="B64" s="239">
        <v>63</v>
      </c>
      <c r="C64" s="240" t="s">
        <v>204</v>
      </c>
      <c r="D64" s="246" t="s">
        <v>3227</v>
      </c>
      <c r="E64" s="242"/>
      <c r="F64" s="239" t="s">
        <v>3236</v>
      </c>
      <c r="G64" s="239" t="s">
        <v>3809</v>
      </c>
      <c r="H64" s="246" t="s">
        <v>33</v>
      </c>
      <c r="I64" s="244">
        <v>42543</v>
      </c>
      <c r="J64" s="245"/>
      <c r="K64" s="239" t="s">
        <v>3250</v>
      </c>
      <c r="L64" s="245" t="s">
        <v>3636</v>
      </c>
      <c r="M64" s="239" t="s">
        <v>1749</v>
      </c>
      <c r="N64" s="239" t="s">
        <v>1747</v>
      </c>
      <c r="O64" s="246" t="s">
        <v>1339</v>
      </c>
      <c r="P64" s="239" t="s">
        <v>152</v>
      </c>
      <c r="Q64" s="247"/>
      <c r="R64" s="239"/>
      <c r="S64" s="239"/>
      <c r="T64" s="239"/>
      <c r="U64" s="239"/>
      <c r="V64" s="239"/>
      <c r="W64" s="239"/>
      <c r="X64" s="248"/>
      <c r="Y64" s="248"/>
      <c r="Z64" s="248"/>
      <c r="AA64" s="248"/>
      <c r="AB64" s="248"/>
      <c r="AC64" s="245"/>
    </row>
    <row r="65" spans="2:29" ht="35.1" customHeight="1" x14ac:dyDescent="0.25">
      <c r="B65" s="239">
        <v>64</v>
      </c>
      <c r="C65" s="240" t="s">
        <v>204</v>
      </c>
      <c r="D65" s="246" t="s">
        <v>3228</v>
      </c>
      <c r="E65" s="242"/>
      <c r="F65" s="239" t="s">
        <v>3237</v>
      </c>
      <c r="G65" s="239" t="s">
        <v>3809</v>
      </c>
      <c r="H65" s="246" t="s">
        <v>33</v>
      </c>
      <c r="I65" s="244">
        <v>42543</v>
      </c>
      <c r="J65" s="245"/>
      <c r="K65" s="239" t="s">
        <v>3250</v>
      </c>
      <c r="L65" s="245" t="s">
        <v>3636</v>
      </c>
      <c r="M65" s="239" t="s">
        <v>1750</v>
      </c>
      <c r="N65" s="239" t="s">
        <v>1747</v>
      </c>
      <c r="O65" s="246" t="s">
        <v>1339</v>
      </c>
      <c r="P65" s="239" t="s">
        <v>152</v>
      </c>
      <c r="Q65" s="247"/>
      <c r="R65" s="239"/>
      <c r="S65" s="239"/>
      <c r="T65" s="239"/>
      <c r="U65" s="239"/>
      <c r="V65" s="239"/>
      <c r="W65" s="239"/>
      <c r="X65" s="248"/>
      <c r="Y65" s="248"/>
      <c r="Z65" s="248"/>
      <c r="AA65" s="248"/>
      <c r="AB65" s="248"/>
      <c r="AC65" s="245"/>
    </row>
    <row r="66" spans="2:29" ht="35.1" customHeight="1" x14ac:dyDescent="0.25">
      <c r="B66" s="239">
        <v>65</v>
      </c>
      <c r="C66" s="240" t="s">
        <v>204</v>
      </c>
      <c r="D66" s="246" t="s">
        <v>3229</v>
      </c>
      <c r="E66" s="242"/>
      <c r="F66" s="239" t="s">
        <v>3238</v>
      </c>
      <c r="G66" s="239" t="s">
        <v>3809</v>
      </c>
      <c r="H66" s="246" t="s">
        <v>33</v>
      </c>
      <c r="I66" s="244">
        <v>42543</v>
      </c>
      <c r="J66" s="245"/>
      <c r="K66" s="239" t="s">
        <v>3250</v>
      </c>
      <c r="L66" s="245" t="s">
        <v>3636</v>
      </c>
      <c r="M66" s="239" t="s">
        <v>1749</v>
      </c>
      <c r="N66" s="239" t="s">
        <v>1748</v>
      </c>
      <c r="O66" s="246" t="s">
        <v>1339</v>
      </c>
      <c r="P66" s="239" t="s">
        <v>152</v>
      </c>
      <c r="Q66" s="247"/>
      <c r="R66" s="239"/>
      <c r="S66" s="239"/>
      <c r="T66" s="239"/>
      <c r="U66" s="239"/>
      <c r="V66" s="239"/>
      <c r="W66" s="239"/>
      <c r="X66" s="248"/>
      <c r="Y66" s="248"/>
      <c r="Z66" s="248"/>
      <c r="AA66" s="248"/>
      <c r="AB66" s="248"/>
      <c r="AC66" s="245"/>
    </row>
    <row r="67" spans="2:29" ht="35.1" customHeight="1" x14ac:dyDescent="0.25">
      <c r="B67" s="239">
        <v>66</v>
      </c>
      <c r="C67" s="240" t="s">
        <v>204</v>
      </c>
      <c r="D67" s="246" t="s">
        <v>3230</v>
      </c>
      <c r="E67" s="242"/>
      <c r="F67" s="239" t="s">
        <v>3239</v>
      </c>
      <c r="G67" s="239" t="s">
        <v>3809</v>
      </c>
      <c r="H67" s="246" t="s">
        <v>33</v>
      </c>
      <c r="I67" s="244">
        <v>42543</v>
      </c>
      <c r="J67" s="245"/>
      <c r="K67" s="239" t="s">
        <v>3250</v>
      </c>
      <c r="L67" s="245" t="s">
        <v>3636</v>
      </c>
      <c r="M67" s="239" t="s">
        <v>1750</v>
      </c>
      <c r="N67" s="239" t="s">
        <v>1748</v>
      </c>
      <c r="O67" s="246" t="s">
        <v>1339</v>
      </c>
      <c r="P67" s="239" t="s">
        <v>152</v>
      </c>
      <c r="Q67" s="247"/>
      <c r="R67" s="239"/>
      <c r="S67" s="239"/>
      <c r="T67" s="239"/>
      <c r="U67" s="239"/>
      <c r="V67" s="239"/>
      <c r="W67" s="239"/>
      <c r="X67" s="248"/>
      <c r="Y67" s="248"/>
      <c r="Z67" s="248"/>
      <c r="AA67" s="248"/>
      <c r="AB67" s="248"/>
      <c r="AC67" s="245"/>
    </row>
    <row r="68" spans="2:29" ht="35.1" customHeight="1" x14ac:dyDescent="0.25">
      <c r="B68" s="239">
        <v>67</v>
      </c>
      <c r="C68" s="240" t="s">
        <v>204</v>
      </c>
      <c r="D68" s="246" t="s">
        <v>3231</v>
      </c>
      <c r="E68" s="242"/>
      <c r="F68" s="239" t="s">
        <v>3240</v>
      </c>
      <c r="G68" s="239" t="s">
        <v>3809</v>
      </c>
      <c r="H68" s="246" t="s">
        <v>33</v>
      </c>
      <c r="I68" s="244">
        <v>42543</v>
      </c>
      <c r="J68" s="245"/>
      <c r="K68" s="239" t="s">
        <v>3250</v>
      </c>
      <c r="L68" s="245" t="s">
        <v>3636</v>
      </c>
      <c r="M68" s="239" t="s">
        <v>1750</v>
      </c>
      <c r="N68" s="239" t="s">
        <v>1749</v>
      </c>
      <c r="O68" s="246" t="s">
        <v>1339</v>
      </c>
      <c r="P68" s="239" t="s">
        <v>152</v>
      </c>
      <c r="Q68" s="247"/>
      <c r="R68" s="239"/>
      <c r="S68" s="239"/>
      <c r="T68" s="239"/>
      <c r="U68" s="239"/>
      <c r="V68" s="239"/>
      <c r="W68" s="239"/>
      <c r="X68" s="248"/>
      <c r="Y68" s="248"/>
      <c r="Z68" s="248"/>
      <c r="AA68" s="248"/>
      <c r="AB68" s="248"/>
      <c r="AC68" s="245"/>
    </row>
    <row r="69" spans="2:29" ht="35.1" customHeight="1" x14ac:dyDescent="0.25">
      <c r="B69" s="239">
        <v>68</v>
      </c>
      <c r="C69" s="240" t="s">
        <v>204</v>
      </c>
      <c r="D69" s="246" t="s">
        <v>3232</v>
      </c>
      <c r="E69" s="242"/>
      <c r="F69" s="239" t="s">
        <v>3241</v>
      </c>
      <c r="G69" s="239" t="s">
        <v>3809</v>
      </c>
      <c r="H69" s="246" t="s">
        <v>33</v>
      </c>
      <c r="I69" s="244">
        <v>42543</v>
      </c>
      <c r="J69" s="245"/>
      <c r="K69" s="239" t="s">
        <v>145</v>
      </c>
      <c r="L69" s="245" t="s">
        <v>3636</v>
      </c>
      <c r="M69" s="239" t="s">
        <v>718</v>
      </c>
      <c r="N69" s="239" t="s">
        <v>1747</v>
      </c>
      <c r="O69" s="246" t="s">
        <v>1339</v>
      </c>
      <c r="P69" s="239" t="s">
        <v>152</v>
      </c>
      <c r="Q69" s="247"/>
      <c r="R69" s="239"/>
      <c r="S69" s="239"/>
      <c r="T69" s="239"/>
      <c r="U69" s="239"/>
      <c r="V69" s="239"/>
      <c r="W69" s="239"/>
      <c r="X69" s="248"/>
      <c r="Y69" s="248"/>
      <c r="Z69" s="248"/>
      <c r="AA69" s="248"/>
      <c r="AB69" s="248"/>
      <c r="AC69" s="245"/>
    </row>
    <row r="70" spans="2:29" ht="35.1" customHeight="1" x14ac:dyDescent="0.25">
      <c r="B70" s="239">
        <v>69</v>
      </c>
      <c r="C70" s="240" t="s">
        <v>204</v>
      </c>
      <c r="D70" s="246" t="s">
        <v>3233</v>
      </c>
      <c r="E70" s="242"/>
      <c r="F70" s="239" t="s">
        <v>3242</v>
      </c>
      <c r="G70" s="239" t="s">
        <v>3809</v>
      </c>
      <c r="H70" s="246" t="s">
        <v>33</v>
      </c>
      <c r="I70" s="244">
        <v>42543</v>
      </c>
      <c r="J70" s="245"/>
      <c r="K70" s="239" t="s">
        <v>145</v>
      </c>
      <c r="L70" s="245" t="s">
        <v>3636</v>
      </c>
      <c r="M70" s="239" t="s">
        <v>718</v>
      </c>
      <c r="N70" s="239" t="s">
        <v>1748</v>
      </c>
      <c r="O70" s="246" t="s">
        <v>1339</v>
      </c>
      <c r="P70" s="239" t="s">
        <v>152</v>
      </c>
      <c r="Q70" s="247"/>
      <c r="R70" s="239"/>
      <c r="S70" s="239"/>
      <c r="T70" s="239"/>
      <c r="U70" s="239"/>
      <c r="V70" s="239"/>
      <c r="W70" s="239"/>
      <c r="X70" s="248"/>
      <c r="Y70" s="248"/>
      <c r="Z70" s="248"/>
      <c r="AA70" s="248"/>
      <c r="AB70" s="248"/>
      <c r="AC70" s="245"/>
    </row>
    <row r="71" spans="2:29" ht="35.1" customHeight="1" x14ac:dyDescent="0.25">
      <c r="B71" s="239">
        <v>70</v>
      </c>
      <c r="C71" s="240" t="s">
        <v>204</v>
      </c>
      <c r="D71" s="246" t="s">
        <v>3234</v>
      </c>
      <c r="E71" s="242"/>
      <c r="F71" s="239" t="s">
        <v>3243</v>
      </c>
      <c r="G71" s="239" t="s">
        <v>3809</v>
      </c>
      <c r="H71" s="246" t="s">
        <v>33</v>
      </c>
      <c r="I71" s="244">
        <v>42543</v>
      </c>
      <c r="J71" s="245"/>
      <c r="K71" s="239" t="s">
        <v>145</v>
      </c>
      <c r="L71" s="245" t="s">
        <v>3636</v>
      </c>
      <c r="M71" s="239" t="s">
        <v>718</v>
      </c>
      <c r="N71" s="239" t="s">
        <v>1749</v>
      </c>
      <c r="O71" s="246" t="s">
        <v>1339</v>
      </c>
      <c r="P71" s="239" t="s">
        <v>152</v>
      </c>
      <c r="Q71" s="247"/>
      <c r="R71" s="239"/>
      <c r="S71" s="239"/>
      <c r="T71" s="239"/>
      <c r="U71" s="239"/>
      <c r="V71" s="239"/>
      <c r="W71" s="239"/>
      <c r="X71" s="248"/>
      <c r="Y71" s="248"/>
      <c r="Z71" s="248"/>
      <c r="AA71" s="248"/>
      <c r="AB71" s="248"/>
      <c r="AC71" s="245"/>
    </row>
    <row r="72" spans="2:29" ht="35.1" customHeight="1" x14ac:dyDescent="0.25">
      <c r="B72" s="239">
        <v>71</v>
      </c>
      <c r="C72" s="240" t="s">
        <v>204</v>
      </c>
      <c r="D72" s="246" t="s">
        <v>3244</v>
      </c>
      <c r="E72" s="242"/>
      <c r="F72" s="239" t="s">
        <v>3247</v>
      </c>
      <c r="G72" s="239" t="s">
        <v>3809</v>
      </c>
      <c r="H72" s="246" t="s">
        <v>33</v>
      </c>
      <c r="I72" s="244">
        <v>42543</v>
      </c>
      <c r="J72" s="245"/>
      <c r="K72" s="239" t="s">
        <v>145</v>
      </c>
      <c r="L72" s="245" t="s">
        <v>3636</v>
      </c>
      <c r="M72" s="239" t="s">
        <v>718</v>
      </c>
      <c r="N72" s="239" t="s">
        <v>1750</v>
      </c>
      <c r="O72" s="246" t="s">
        <v>1339</v>
      </c>
      <c r="P72" s="239" t="s">
        <v>152</v>
      </c>
      <c r="Q72" s="247"/>
      <c r="R72" s="239"/>
      <c r="S72" s="239"/>
      <c r="T72" s="239"/>
      <c r="U72" s="239"/>
      <c r="V72" s="239"/>
      <c r="W72" s="239"/>
      <c r="X72" s="248"/>
      <c r="Y72" s="248"/>
      <c r="Z72" s="248"/>
      <c r="AA72" s="248"/>
      <c r="AB72" s="248"/>
      <c r="AC72" s="245"/>
    </row>
    <row r="73" spans="2:29" ht="35.1" customHeight="1" x14ac:dyDescent="0.25">
      <c r="B73" s="239">
        <v>72</v>
      </c>
      <c r="C73" s="240" t="s">
        <v>204</v>
      </c>
      <c r="D73" s="246" t="s">
        <v>3245</v>
      </c>
      <c r="E73" s="242"/>
      <c r="F73" s="239" t="s">
        <v>3248</v>
      </c>
      <c r="G73" s="239" t="s">
        <v>3809</v>
      </c>
      <c r="H73" s="246" t="s">
        <v>33</v>
      </c>
      <c r="I73" s="244">
        <v>42543</v>
      </c>
      <c r="J73" s="245"/>
      <c r="K73" s="239" t="s">
        <v>145</v>
      </c>
      <c r="L73" s="245" t="s">
        <v>3636</v>
      </c>
      <c r="M73" s="239" t="s">
        <v>717</v>
      </c>
      <c r="N73" s="239" t="s">
        <v>1747</v>
      </c>
      <c r="O73" s="246" t="s">
        <v>1339</v>
      </c>
      <c r="P73" s="239" t="s">
        <v>152</v>
      </c>
      <c r="Q73" s="247"/>
      <c r="R73" s="239"/>
      <c r="S73" s="239"/>
      <c r="T73" s="239"/>
      <c r="U73" s="239"/>
      <c r="V73" s="239"/>
      <c r="W73" s="239"/>
      <c r="X73" s="248"/>
      <c r="Y73" s="248"/>
      <c r="Z73" s="248"/>
      <c r="AA73" s="248"/>
      <c r="AB73" s="248"/>
      <c r="AC73" s="245"/>
    </row>
    <row r="74" spans="2:29" ht="35.1" customHeight="1" x14ac:dyDescent="0.25">
      <c r="B74" s="239">
        <v>73</v>
      </c>
      <c r="C74" s="240" t="s">
        <v>204</v>
      </c>
      <c r="D74" s="246" t="s">
        <v>3246</v>
      </c>
      <c r="E74" s="242"/>
      <c r="F74" s="239" t="s">
        <v>3249</v>
      </c>
      <c r="G74" s="239" t="s">
        <v>3809</v>
      </c>
      <c r="H74" s="246" t="s">
        <v>33</v>
      </c>
      <c r="I74" s="244">
        <v>42543</v>
      </c>
      <c r="J74" s="245"/>
      <c r="K74" s="239" t="s">
        <v>3250</v>
      </c>
      <c r="L74" s="245" t="s">
        <v>3636</v>
      </c>
      <c r="M74" s="239" t="s">
        <v>34</v>
      </c>
      <c r="N74" s="239" t="s">
        <v>32</v>
      </c>
      <c r="O74" s="246" t="s">
        <v>1339</v>
      </c>
      <c r="P74" s="239" t="s">
        <v>152</v>
      </c>
      <c r="Q74" s="247"/>
      <c r="R74" s="239"/>
      <c r="S74" s="239"/>
      <c r="T74" s="239"/>
      <c r="U74" s="239"/>
      <c r="V74" s="239"/>
      <c r="W74" s="239"/>
      <c r="X74" s="248"/>
      <c r="Y74" s="248"/>
      <c r="Z74" s="248"/>
      <c r="AA74" s="248"/>
      <c r="AB74" s="248"/>
      <c r="AC74" s="245"/>
    </row>
    <row r="75" spans="2:29" ht="35.1" customHeight="1" x14ac:dyDescent="0.25">
      <c r="B75" s="239">
        <v>74</v>
      </c>
      <c r="C75" s="240" t="s">
        <v>204</v>
      </c>
      <c r="D75" s="239" t="s">
        <v>3177</v>
      </c>
      <c r="E75" s="242"/>
      <c r="F75" s="239" t="s">
        <v>3178</v>
      </c>
      <c r="G75" s="239" t="s">
        <v>3809</v>
      </c>
      <c r="H75" s="246" t="s">
        <v>45</v>
      </c>
      <c r="I75" s="244">
        <v>42523</v>
      </c>
      <c r="J75" s="244">
        <v>42524</v>
      </c>
      <c r="K75" s="239" t="s">
        <v>1335</v>
      </c>
      <c r="L75" s="245" t="s">
        <v>3636</v>
      </c>
      <c r="M75" s="239" t="s">
        <v>1661</v>
      </c>
      <c r="N75" s="239" t="s">
        <v>1662</v>
      </c>
      <c r="O75" s="246" t="s">
        <v>1339</v>
      </c>
      <c r="P75" s="239" t="s">
        <v>152</v>
      </c>
      <c r="Q75" s="247"/>
      <c r="R75" s="239"/>
      <c r="S75" s="239"/>
      <c r="T75" s="239"/>
      <c r="U75" s="239"/>
      <c r="V75" s="239"/>
      <c r="W75" s="239"/>
      <c r="X75" s="248"/>
      <c r="Y75" s="248"/>
      <c r="Z75" s="248"/>
      <c r="AA75" s="248"/>
      <c r="AB75" s="248"/>
      <c r="AC75" s="245"/>
    </row>
    <row r="76" spans="2:29" ht="35.1" customHeight="1" x14ac:dyDescent="0.25">
      <c r="B76" s="239">
        <v>75</v>
      </c>
      <c r="C76" s="240" t="s">
        <v>204</v>
      </c>
      <c r="D76" s="239" t="s">
        <v>3179</v>
      </c>
      <c r="E76" s="242"/>
      <c r="F76" s="239" t="s">
        <v>3182</v>
      </c>
      <c r="G76" s="239" t="s">
        <v>3809</v>
      </c>
      <c r="H76" s="246" t="s">
        <v>45</v>
      </c>
      <c r="I76" s="244">
        <v>42523</v>
      </c>
      <c r="J76" s="244">
        <v>42524</v>
      </c>
      <c r="K76" s="239" t="s">
        <v>1335</v>
      </c>
      <c r="L76" s="245" t="s">
        <v>3636</v>
      </c>
      <c r="M76" s="239" t="s">
        <v>1662</v>
      </c>
      <c r="N76" s="239" t="s">
        <v>1663</v>
      </c>
      <c r="O76" s="246" t="s">
        <v>1339</v>
      </c>
      <c r="P76" s="239" t="s">
        <v>152</v>
      </c>
      <c r="Q76" s="247"/>
      <c r="R76" s="239"/>
      <c r="S76" s="239"/>
      <c r="T76" s="239"/>
      <c r="U76" s="239"/>
      <c r="V76" s="239"/>
      <c r="W76" s="239"/>
      <c r="X76" s="248"/>
      <c r="Y76" s="248"/>
      <c r="Z76" s="248"/>
      <c r="AA76" s="248"/>
      <c r="AB76" s="248"/>
      <c r="AC76" s="245"/>
    </row>
    <row r="77" spans="2:29" ht="35.1" customHeight="1" x14ac:dyDescent="0.25">
      <c r="B77" s="239">
        <v>76</v>
      </c>
      <c r="C77" s="240" t="s">
        <v>204</v>
      </c>
      <c r="D77" s="239" t="s">
        <v>3180</v>
      </c>
      <c r="E77" s="242"/>
      <c r="F77" s="239" t="s">
        <v>3183</v>
      </c>
      <c r="G77" s="239" t="s">
        <v>3809</v>
      </c>
      <c r="H77" s="246" t="s">
        <v>45</v>
      </c>
      <c r="I77" s="244">
        <v>42523</v>
      </c>
      <c r="J77" s="244">
        <v>42524</v>
      </c>
      <c r="K77" s="239" t="s">
        <v>1335</v>
      </c>
      <c r="L77" s="245" t="s">
        <v>3636</v>
      </c>
      <c r="M77" s="239" t="s">
        <v>1663</v>
      </c>
      <c r="N77" s="239" t="s">
        <v>1666</v>
      </c>
      <c r="O77" s="246" t="s">
        <v>1339</v>
      </c>
      <c r="P77" s="239" t="s">
        <v>152</v>
      </c>
      <c r="Q77" s="247"/>
      <c r="R77" s="239"/>
      <c r="S77" s="239"/>
      <c r="T77" s="239"/>
      <c r="U77" s="239"/>
      <c r="V77" s="239"/>
      <c r="W77" s="239"/>
      <c r="X77" s="248"/>
      <c r="Y77" s="248"/>
      <c r="Z77" s="248"/>
      <c r="AA77" s="248"/>
      <c r="AB77" s="248"/>
      <c r="AC77" s="245"/>
    </row>
    <row r="78" spans="2:29" ht="35.1" customHeight="1" x14ac:dyDescent="0.25">
      <c r="B78" s="239">
        <v>77</v>
      </c>
      <c r="C78" s="240" t="s">
        <v>204</v>
      </c>
      <c r="D78" s="239" t="s">
        <v>3181</v>
      </c>
      <c r="E78" s="242"/>
      <c r="F78" s="239" t="s">
        <v>3184</v>
      </c>
      <c r="G78" s="239" t="s">
        <v>3809</v>
      </c>
      <c r="H78" s="246" t="s">
        <v>45</v>
      </c>
      <c r="I78" s="244">
        <v>42523</v>
      </c>
      <c r="J78" s="244">
        <v>42524</v>
      </c>
      <c r="K78" s="239" t="s">
        <v>1335</v>
      </c>
      <c r="L78" s="245" t="s">
        <v>3636</v>
      </c>
      <c r="M78" s="239" t="s">
        <v>1661</v>
      </c>
      <c r="N78" s="239" t="s">
        <v>717</v>
      </c>
      <c r="O78" s="246" t="s">
        <v>1339</v>
      </c>
      <c r="P78" s="239" t="s">
        <v>152</v>
      </c>
      <c r="Q78" s="247"/>
      <c r="R78" s="239"/>
      <c r="S78" s="239"/>
      <c r="T78" s="239"/>
      <c r="U78" s="239"/>
      <c r="V78" s="239"/>
      <c r="W78" s="239"/>
      <c r="X78" s="248"/>
      <c r="Y78" s="248"/>
      <c r="Z78" s="248"/>
      <c r="AA78" s="248"/>
      <c r="AB78" s="248"/>
      <c r="AC78" s="245"/>
    </row>
    <row r="79" spans="2:29" ht="35.1" customHeight="1" x14ac:dyDescent="0.25">
      <c r="B79" s="239">
        <v>78</v>
      </c>
      <c r="C79" s="240" t="s">
        <v>204</v>
      </c>
      <c r="D79" s="239" t="s">
        <v>3185</v>
      </c>
      <c r="E79" s="242"/>
      <c r="F79" s="239" t="s">
        <v>3191</v>
      </c>
      <c r="G79" s="239" t="s">
        <v>3809</v>
      </c>
      <c r="H79" s="246" t="s">
        <v>45</v>
      </c>
      <c r="I79" s="244">
        <v>42523</v>
      </c>
      <c r="J79" s="244"/>
      <c r="K79" s="239" t="s">
        <v>1335</v>
      </c>
      <c r="L79" s="245" t="s">
        <v>3636</v>
      </c>
      <c r="M79" s="239" t="s">
        <v>1662</v>
      </c>
      <c r="N79" s="239" t="s">
        <v>717</v>
      </c>
      <c r="O79" s="246" t="s">
        <v>1339</v>
      </c>
      <c r="P79" s="239" t="s">
        <v>152</v>
      </c>
      <c r="Q79" s="247"/>
      <c r="R79" s="239"/>
      <c r="S79" s="239"/>
      <c r="T79" s="239"/>
      <c r="U79" s="239"/>
      <c r="V79" s="239"/>
      <c r="W79" s="239"/>
      <c r="X79" s="248"/>
      <c r="Y79" s="248"/>
      <c r="Z79" s="248"/>
      <c r="AA79" s="248"/>
      <c r="AB79" s="248"/>
      <c r="AC79" s="245"/>
    </row>
    <row r="80" spans="2:29" ht="35.1" customHeight="1" x14ac:dyDescent="0.25">
      <c r="B80" s="239">
        <v>79</v>
      </c>
      <c r="C80" s="240" t="s">
        <v>204</v>
      </c>
      <c r="D80" s="239" t="s">
        <v>3186</v>
      </c>
      <c r="E80" s="242"/>
      <c r="F80" s="239" t="s">
        <v>3192</v>
      </c>
      <c r="G80" s="239" t="s">
        <v>3809</v>
      </c>
      <c r="H80" s="246" t="s">
        <v>45</v>
      </c>
      <c r="I80" s="244">
        <v>42523</v>
      </c>
      <c r="J80" s="244"/>
      <c r="K80" s="239" t="s">
        <v>1335</v>
      </c>
      <c r="L80" s="245" t="s">
        <v>3636</v>
      </c>
      <c r="M80" s="239" t="s">
        <v>1662</v>
      </c>
      <c r="N80" s="239" t="s">
        <v>718</v>
      </c>
      <c r="O80" s="246" t="s">
        <v>1339</v>
      </c>
      <c r="P80" s="239" t="s">
        <v>152</v>
      </c>
      <c r="Q80" s="247"/>
      <c r="R80" s="239"/>
      <c r="S80" s="239"/>
      <c r="T80" s="239"/>
      <c r="U80" s="239"/>
      <c r="V80" s="239"/>
      <c r="W80" s="239"/>
      <c r="X80" s="248"/>
      <c r="Y80" s="248"/>
      <c r="Z80" s="248"/>
      <c r="AA80" s="248"/>
      <c r="AB80" s="248"/>
      <c r="AC80" s="245"/>
    </row>
    <row r="81" spans="2:29" ht="35.1" customHeight="1" x14ac:dyDescent="0.25">
      <c r="B81" s="239">
        <v>80</v>
      </c>
      <c r="C81" s="240" t="s">
        <v>204</v>
      </c>
      <c r="D81" s="239" t="s">
        <v>3187</v>
      </c>
      <c r="E81" s="242"/>
      <c r="F81" s="239" t="s">
        <v>3193</v>
      </c>
      <c r="G81" s="239" t="s">
        <v>3809</v>
      </c>
      <c r="H81" s="246" t="s">
        <v>45</v>
      </c>
      <c r="I81" s="244">
        <v>42523</v>
      </c>
      <c r="J81" s="244"/>
      <c r="K81" s="239" t="s">
        <v>1335</v>
      </c>
      <c r="L81" s="245" t="s">
        <v>3636</v>
      </c>
      <c r="M81" s="239" t="s">
        <v>1663</v>
      </c>
      <c r="N81" s="239" t="s">
        <v>717</v>
      </c>
      <c r="O81" s="246" t="s">
        <v>1339</v>
      </c>
      <c r="P81" s="239" t="s">
        <v>152</v>
      </c>
      <c r="Q81" s="247"/>
      <c r="R81" s="239"/>
      <c r="S81" s="239"/>
      <c r="T81" s="239"/>
      <c r="U81" s="239"/>
      <c r="V81" s="239"/>
      <c r="W81" s="239"/>
      <c r="X81" s="248"/>
      <c r="Y81" s="248"/>
      <c r="Z81" s="248"/>
      <c r="AA81" s="248"/>
      <c r="AB81" s="248"/>
      <c r="AC81" s="245"/>
    </row>
    <row r="82" spans="2:29" ht="35.1" customHeight="1" x14ac:dyDescent="0.25">
      <c r="B82" s="239">
        <v>81</v>
      </c>
      <c r="C82" s="240" t="s">
        <v>204</v>
      </c>
      <c r="D82" s="239" t="s">
        <v>3188</v>
      </c>
      <c r="E82" s="242"/>
      <c r="F82" s="239" t="s">
        <v>3194</v>
      </c>
      <c r="G82" s="239" t="s">
        <v>3809</v>
      </c>
      <c r="H82" s="246" t="s">
        <v>45</v>
      </c>
      <c r="I82" s="244">
        <v>42523</v>
      </c>
      <c r="J82" s="244"/>
      <c r="K82" s="239" t="s">
        <v>1335</v>
      </c>
      <c r="L82" s="245" t="s">
        <v>3636</v>
      </c>
      <c r="M82" s="239" t="s">
        <v>1663</v>
      </c>
      <c r="N82" s="239" t="s">
        <v>718</v>
      </c>
      <c r="O82" s="246" t="s">
        <v>1339</v>
      </c>
      <c r="P82" s="239" t="s">
        <v>152</v>
      </c>
      <c r="Q82" s="247"/>
      <c r="R82" s="239"/>
      <c r="S82" s="239"/>
      <c r="T82" s="239"/>
      <c r="U82" s="239"/>
      <c r="V82" s="239"/>
      <c r="W82" s="239"/>
      <c r="X82" s="248"/>
      <c r="Y82" s="248"/>
      <c r="Z82" s="248"/>
      <c r="AA82" s="248"/>
      <c r="AB82" s="248"/>
      <c r="AC82" s="245"/>
    </row>
    <row r="83" spans="2:29" ht="35.1" customHeight="1" x14ac:dyDescent="0.25">
      <c r="B83" s="239">
        <v>82</v>
      </c>
      <c r="C83" s="240" t="s">
        <v>204</v>
      </c>
      <c r="D83" s="239" t="s">
        <v>3189</v>
      </c>
      <c r="E83" s="242"/>
      <c r="F83" s="239" t="s">
        <v>3195</v>
      </c>
      <c r="G83" s="239" t="s">
        <v>3809</v>
      </c>
      <c r="H83" s="246" t="s">
        <v>45</v>
      </c>
      <c r="I83" s="244">
        <v>42523</v>
      </c>
      <c r="J83" s="244"/>
      <c r="K83" s="239" t="s">
        <v>1335</v>
      </c>
      <c r="L83" s="245" t="s">
        <v>3636</v>
      </c>
      <c r="M83" s="239" t="s">
        <v>1666</v>
      </c>
      <c r="N83" s="239" t="s">
        <v>719</v>
      </c>
      <c r="O83" s="246" t="s">
        <v>1339</v>
      </c>
      <c r="P83" s="239" t="s">
        <v>152</v>
      </c>
      <c r="Q83" s="247"/>
      <c r="R83" s="239"/>
      <c r="S83" s="239"/>
      <c r="T83" s="239"/>
      <c r="U83" s="239"/>
      <c r="V83" s="239"/>
      <c r="W83" s="239"/>
      <c r="X83" s="248"/>
      <c r="Y83" s="248"/>
      <c r="Z83" s="248"/>
      <c r="AA83" s="248"/>
      <c r="AB83" s="248"/>
      <c r="AC83" s="245"/>
    </row>
    <row r="84" spans="2:29" ht="35.1" customHeight="1" x14ac:dyDescent="0.25">
      <c r="B84" s="239">
        <v>83</v>
      </c>
      <c r="C84" s="240" t="s">
        <v>204</v>
      </c>
      <c r="D84" s="239" t="s">
        <v>3190</v>
      </c>
      <c r="E84" s="242"/>
      <c r="F84" s="239" t="s">
        <v>3196</v>
      </c>
      <c r="G84" s="239" t="s">
        <v>3809</v>
      </c>
      <c r="H84" s="246" t="s">
        <v>45</v>
      </c>
      <c r="I84" s="244">
        <v>42523</v>
      </c>
      <c r="J84" s="244"/>
      <c r="K84" s="239" t="s">
        <v>1335</v>
      </c>
      <c r="L84" s="245" t="s">
        <v>3636</v>
      </c>
      <c r="M84" s="239" t="s">
        <v>1666</v>
      </c>
      <c r="N84" s="239" t="s">
        <v>720</v>
      </c>
      <c r="O84" s="246" t="s">
        <v>1339</v>
      </c>
      <c r="P84" s="239" t="s">
        <v>152</v>
      </c>
      <c r="Q84" s="247"/>
      <c r="R84" s="239"/>
      <c r="S84" s="239"/>
      <c r="T84" s="239"/>
      <c r="U84" s="239"/>
      <c r="V84" s="239"/>
      <c r="W84" s="239"/>
      <c r="X84" s="248"/>
      <c r="Y84" s="248"/>
      <c r="Z84" s="248"/>
      <c r="AA84" s="248"/>
      <c r="AB84" s="248"/>
      <c r="AC84" s="245"/>
    </row>
    <row r="85" spans="2:29" ht="35.1" customHeight="1" x14ac:dyDescent="0.25">
      <c r="B85" s="239">
        <v>84</v>
      </c>
      <c r="C85" s="240" t="s">
        <v>204</v>
      </c>
      <c r="D85" s="239" t="s">
        <v>3335</v>
      </c>
      <c r="E85" s="242"/>
      <c r="F85" s="239" t="s">
        <v>3322</v>
      </c>
      <c r="G85" s="239" t="s">
        <v>3809</v>
      </c>
      <c r="H85" s="246" t="s">
        <v>45</v>
      </c>
      <c r="I85" s="244">
        <v>42608</v>
      </c>
      <c r="J85" s="244"/>
      <c r="K85" s="239" t="s">
        <v>1335</v>
      </c>
      <c r="L85" s="245" t="s">
        <v>3636</v>
      </c>
      <c r="M85" s="239" t="s">
        <v>3349</v>
      </c>
      <c r="N85" s="239" t="s">
        <v>1666</v>
      </c>
      <c r="O85" s="246" t="s">
        <v>1339</v>
      </c>
      <c r="P85" s="239" t="s">
        <v>152</v>
      </c>
      <c r="Q85" s="247"/>
      <c r="R85" s="239"/>
      <c r="S85" s="239"/>
      <c r="T85" s="239"/>
      <c r="U85" s="239"/>
      <c r="V85" s="239"/>
      <c r="W85" s="239"/>
      <c r="X85" s="248"/>
      <c r="Y85" s="248"/>
      <c r="Z85" s="248"/>
      <c r="AA85" s="248"/>
      <c r="AB85" s="248"/>
      <c r="AC85" s="245"/>
    </row>
    <row r="86" spans="2:29" ht="35.1" customHeight="1" x14ac:dyDescent="0.25">
      <c r="B86" s="239">
        <v>85</v>
      </c>
      <c r="C86" s="240" t="s">
        <v>204</v>
      </c>
      <c r="D86" s="239" t="s">
        <v>3336</v>
      </c>
      <c r="E86" s="242"/>
      <c r="F86" s="239" t="s">
        <v>3350</v>
      </c>
      <c r="G86" s="239" t="s">
        <v>3809</v>
      </c>
      <c r="H86" s="246" t="s">
        <v>45</v>
      </c>
      <c r="I86" s="244">
        <v>42608</v>
      </c>
      <c r="J86" s="244"/>
      <c r="K86" s="239" t="s">
        <v>1335</v>
      </c>
      <c r="L86" s="245" t="s">
        <v>3636</v>
      </c>
      <c r="M86" s="239" t="s">
        <v>1668</v>
      </c>
      <c r="N86" s="239" t="s">
        <v>1666</v>
      </c>
      <c r="O86" s="246" t="s">
        <v>1339</v>
      </c>
      <c r="P86" s="239" t="s">
        <v>152</v>
      </c>
      <c r="Q86" s="247"/>
      <c r="R86" s="239"/>
      <c r="S86" s="239"/>
      <c r="T86" s="239"/>
      <c r="U86" s="239"/>
      <c r="V86" s="239"/>
      <c r="W86" s="239"/>
      <c r="X86" s="248"/>
      <c r="Y86" s="248"/>
      <c r="Z86" s="248"/>
      <c r="AA86" s="248"/>
      <c r="AB86" s="248"/>
      <c r="AC86" s="245"/>
    </row>
    <row r="87" spans="2:29" ht="35.1" customHeight="1" x14ac:dyDescent="0.25">
      <c r="B87" s="239">
        <v>86</v>
      </c>
      <c r="C87" s="240" t="s">
        <v>204</v>
      </c>
      <c r="D87" s="239" t="s">
        <v>3337</v>
      </c>
      <c r="E87" s="242"/>
      <c r="F87" s="239" t="s">
        <v>3323</v>
      </c>
      <c r="G87" s="239" t="s">
        <v>3809</v>
      </c>
      <c r="H87" s="246" t="s">
        <v>45</v>
      </c>
      <c r="I87" s="244">
        <v>42608</v>
      </c>
      <c r="J87" s="244"/>
      <c r="K87" s="239" t="s">
        <v>1335</v>
      </c>
      <c r="L87" s="245" t="s">
        <v>3636</v>
      </c>
      <c r="M87" s="239" t="s">
        <v>1665</v>
      </c>
      <c r="N87" s="239" t="s">
        <v>1663</v>
      </c>
      <c r="O87" s="246" t="s">
        <v>1339</v>
      </c>
      <c r="P87" s="239" t="s">
        <v>152</v>
      </c>
      <c r="Q87" s="247"/>
      <c r="R87" s="239"/>
      <c r="S87" s="239"/>
      <c r="T87" s="239"/>
      <c r="U87" s="239"/>
      <c r="V87" s="239"/>
      <c r="W87" s="239"/>
      <c r="X87" s="248"/>
      <c r="Y87" s="248"/>
      <c r="Z87" s="248"/>
      <c r="AA87" s="248"/>
      <c r="AB87" s="248"/>
      <c r="AC87" s="245"/>
    </row>
    <row r="88" spans="2:29" ht="35.1" customHeight="1" x14ac:dyDescent="0.25">
      <c r="B88" s="239">
        <v>87</v>
      </c>
      <c r="C88" s="240" t="s">
        <v>204</v>
      </c>
      <c r="D88" s="239" t="s">
        <v>3338</v>
      </c>
      <c r="E88" s="242"/>
      <c r="F88" s="239" t="s">
        <v>3324</v>
      </c>
      <c r="G88" s="239" t="s">
        <v>3809</v>
      </c>
      <c r="H88" s="246" t="s">
        <v>45</v>
      </c>
      <c r="I88" s="244">
        <v>42608</v>
      </c>
      <c r="J88" s="244"/>
      <c r="K88" s="239" t="s">
        <v>1335</v>
      </c>
      <c r="L88" s="245" t="s">
        <v>3636</v>
      </c>
      <c r="M88" s="239" t="s">
        <v>1663</v>
      </c>
      <c r="N88" s="239" t="s">
        <v>1664</v>
      </c>
      <c r="O88" s="246" t="s">
        <v>1339</v>
      </c>
      <c r="P88" s="239" t="s">
        <v>152</v>
      </c>
      <c r="Q88" s="247"/>
      <c r="R88" s="239"/>
      <c r="S88" s="239"/>
      <c r="T88" s="239"/>
      <c r="U88" s="239"/>
      <c r="V88" s="239"/>
      <c r="W88" s="239"/>
      <c r="X88" s="248"/>
      <c r="Y88" s="248"/>
      <c r="Z88" s="248"/>
      <c r="AA88" s="248"/>
      <c r="AB88" s="248"/>
      <c r="AC88" s="245"/>
    </row>
    <row r="89" spans="2:29" ht="35.1" customHeight="1" x14ac:dyDescent="0.25">
      <c r="B89" s="239">
        <v>88</v>
      </c>
      <c r="C89" s="240" t="s">
        <v>204</v>
      </c>
      <c r="D89" s="239" t="s">
        <v>3339</v>
      </c>
      <c r="E89" s="242"/>
      <c r="F89" s="239" t="s">
        <v>3325</v>
      </c>
      <c r="G89" s="239" t="s">
        <v>3809</v>
      </c>
      <c r="H89" s="246" t="s">
        <v>45</v>
      </c>
      <c r="I89" s="244">
        <v>42608</v>
      </c>
      <c r="J89" s="244"/>
      <c r="K89" s="239" t="s">
        <v>1335</v>
      </c>
      <c r="L89" s="245" t="s">
        <v>3636</v>
      </c>
      <c r="M89" s="239" t="s">
        <v>1692</v>
      </c>
      <c r="N89" s="239" t="s">
        <v>1663</v>
      </c>
      <c r="O89" s="246" t="s">
        <v>1339</v>
      </c>
      <c r="P89" s="239" t="s">
        <v>152</v>
      </c>
      <c r="Q89" s="247"/>
      <c r="R89" s="239"/>
      <c r="S89" s="239"/>
      <c r="T89" s="239"/>
      <c r="U89" s="239"/>
      <c r="V89" s="239"/>
      <c r="W89" s="239"/>
      <c r="X89" s="248"/>
      <c r="Y89" s="248"/>
      <c r="Z89" s="248"/>
      <c r="AA89" s="248"/>
      <c r="AB89" s="248"/>
      <c r="AC89" s="245"/>
    </row>
    <row r="90" spans="2:29" ht="35.1" customHeight="1" x14ac:dyDescent="0.25">
      <c r="B90" s="239">
        <v>89</v>
      </c>
      <c r="C90" s="240" t="s">
        <v>204</v>
      </c>
      <c r="D90" s="239" t="s">
        <v>3340</v>
      </c>
      <c r="E90" s="242"/>
      <c r="F90" s="239" t="s">
        <v>3326</v>
      </c>
      <c r="G90" s="239" t="s">
        <v>3809</v>
      </c>
      <c r="H90" s="246" t="s">
        <v>45</v>
      </c>
      <c r="I90" s="244">
        <v>42608</v>
      </c>
      <c r="J90" s="244"/>
      <c r="K90" s="239" t="s">
        <v>1335</v>
      </c>
      <c r="L90" s="245" t="s">
        <v>3636</v>
      </c>
      <c r="M90" s="239" t="s">
        <v>1692</v>
      </c>
      <c r="N90" s="239" t="s">
        <v>1662</v>
      </c>
      <c r="O90" s="246" t="s">
        <v>1339</v>
      </c>
      <c r="P90" s="239" t="s">
        <v>152</v>
      </c>
      <c r="Q90" s="247"/>
      <c r="R90" s="239"/>
      <c r="S90" s="239"/>
      <c r="T90" s="239"/>
      <c r="U90" s="239"/>
      <c r="V90" s="239"/>
      <c r="W90" s="239"/>
      <c r="X90" s="248"/>
      <c r="Y90" s="248"/>
      <c r="Z90" s="248"/>
      <c r="AA90" s="248"/>
      <c r="AB90" s="248"/>
      <c r="AC90" s="245"/>
    </row>
    <row r="91" spans="2:29" ht="35.1" customHeight="1" x14ac:dyDescent="0.25">
      <c r="B91" s="239">
        <v>90</v>
      </c>
      <c r="C91" s="240" t="s">
        <v>204</v>
      </c>
      <c r="D91" s="239" t="s">
        <v>3341</v>
      </c>
      <c r="E91" s="242"/>
      <c r="F91" s="239" t="s">
        <v>3327</v>
      </c>
      <c r="G91" s="239" t="s">
        <v>3809</v>
      </c>
      <c r="H91" s="246" t="s">
        <v>45</v>
      </c>
      <c r="I91" s="244">
        <v>42608</v>
      </c>
      <c r="J91" s="244"/>
      <c r="K91" s="239" t="s">
        <v>1335</v>
      </c>
      <c r="L91" s="245" t="s">
        <v>3636</v>
      </c>
      <c r="M91" s="239" t="s">
        <v>1693</v>
      </c>
      <c r="N91" s="239" t="s">
        <v>1692</v>
      </c>
      <c r="O91" s="246" t="s">
        <v>1339</v>
      </c>
      <c r="P91" s="239" t="s">
        <v>152</v>
      </c>
      <c r="Q91" s="247"/>
      <c r="R91" s="239"/>
      <c r="S91" s="239"/>
      <c r="T91" s="239"/>
      <c r="U91" s="239"/>
      <c r="V91" s="239"/>
      <c r="W91" s="239"/>
      <c r="X91" s="248"/>
      <c r="Y91" s="248"/>
      <c r="Z91" s="248"/>
      <c r="AA91" s="248"/>
      <c r="AB91" s="248"/>
      <c r="AC91" s="245"/>
    </row>
    <row r="92" spans="2:29" ht="35.1" customHeight="1" x14ac:dyDescent="0.25">
      <c r="B92" s="239">
        <v>91</v>
      </c>
      <c r="C92" s="240" t="s">
        <v>204</v>
      </c>
      <c r="D92" s="239" t="s">
        <v>3342</v>
      </c>
      <c r="E92" s="242"/>
      <c r="F92" s="239" t="s">
        <v>3328</v>
      </c>
      <c r="G92" s="239" t="s">
        <v>3809</v>
      </c>
      <c r="H92" s="246" t="s">
        <v>45</v>
      </c>
      <c r="I92" s="244">
        <v>42608</v>
      </c>
      <c r="J92" s="244"/>
      <c r="K92" s="239" t="s">
        <v>1335</v>
      </c>
      <c r="L92" s="245" t="s">
        <v>3636</v>
      </c>
      <c r="M92" s="239" t="s">
        <v>1669</v>
      </c>
      <c r="N92" s="239" t="s">
        <v>1670</v>
      </c>
      <c r="O92" s="246" t="s">
        <v>1339</v>
      </c>
      <c r="P92" s="239" t="s">
        <v>152</v>
      </c>
      <c r="Q92" s="247"/>
      <c r="R92" s="239"/>
      <c r="S92" s="239"/>
      <c r="T92" s="239"/>
      <c r="U92" s="239"/>
      <c r="V92" s="239"/>
      <c r="W92" s="239"/>
      <c r="X92" s="248"/>
      <c r="Y92" s="248"/>
      <c r="Z92" s="248"/>
      <c r="AA92" s="248"/>
      <c r="AB92" s="248"/>
      <c r="AC92" s="245"/>
    </row>
    <row r="93" spans="2:29" ht="35.1" customHeight="1" x14ac:dyDescent="0.25">
      <c r="B93" s="239">
        <v>92</v>
      </c>
      <c r="C93" s="240" t="s">
        <v>204</v>
      </c>
      <c r="D93" s="239" t="s">
        <v>3343</v>
      </c>
      <c r="E93" s="242"/>
      <c r="F93" s="239" t="s">
        <v>3329</v>
      </c>
      <c r="G93" s="239" t="s">
        <v>3809</v>
      </c>
      <c r="H93" s="246" t="s">
        <v>45</v>
      </c>
      <c r="I93" s="244">
        <v>42608</v>
      </c>
      <c r="J93" s="244"/>
      <c r="K93" s="239" t="s">
        <v>1335</v>
      </c>
      <c r="L93" s="245" t="s">
        <v>3636</v>
      </c>
      <c r="M93" s="239" t="s">
        <v>3318</v>
      </c>
      <c r="N93" s="239" t="s">
        <v>1663</v>
      </c>
      <c r="O93" s="246" t="s">
        <v>1339</v>
      </c>
      <c r="P93" s="239" t="s">
        <v>152</v>
      </c>
      <c r="Q93" s="247"/>
      <c r="R93" s="239"/>
      <c r="S93" s="239"/>
      <c r="T93" s="239"/>
      <c r="U93" s="239"/>
      <c r="V93" s="239"/>
      <c r="W93" s="239"/>
      <c r="X93" s="248"/>
      <c r="Y93" s="248"/>
      <c r="Z93" s="248"/>
      <c r="AA93" s="248"/>
      <c r="AB93" s="248"/>
      <c r="AC93" s="245"/>
    </row>
    <row r="94" spans="2:29" ht="35.1" customHeight="1" x14ac:dyDescent="0.25">
      <c r="B94" s="239">
        <v>93</v>
      </c>
      <c r="C94" s="240" t="s">
        <v>204</v>
      </c>
      <c r="D94" s="239" t="s">
        <v>3344</v>
      </c>
      <c r="E94" s="242"/>
      <c r="F94" s="239" t="s">
        <v>3330</v>
      </c>
      <c r="G94" s="239" t="s">
        <v>3809</v>
      </c>
      <c r="H94" s="246" t="s">
        <v>45</v>
      </c>
      <c r="I94" s="244">
        <v>42608</v>
      </c>
      <c r="J94" s="244"/>
      <c r="K94" s="239" t="s">
        <v>1335</v>
      </c>
      <c r="L94" s="245" t="s">
        <v>3636</v>
      </c>
      <c r="M94" s="239" t="s">
        <v>1662</v>
      </c>
      <c r="N94" s="239" t="s">
        <v>3321</v>
      </c>
      <c r="O94" s="246" t="s">
        <v>1339</v>
      </c>
      <c r="P94" s="239" t="s">
        <v>152</v>
      </c>
      <c r="Q94" s="247"/>
      <c r="R94" s="239"/>
      <c r="S94" s="239"/>
      <c r="T94" s="239"/>
      <c r="U94" s="239"/>
      <c r="V94" s="239"/>
      <c r="W94" s="239"/>
      <c r="X94" s="248"/>
      <c r="Y94" s="248"/>
      <c r="Z94" s="248"/>
      <c r="AA94" s="248"/>
      <c r="AB94" s="248"/>
      <c r="AC94" s="245"/>
    </row>
    <row r="95" spans="2:29" ht="35.1" customHeight="1" x14ac:dyDescent="0.25">
      <c r="B95" s="239">
        <v>94</v>
      </c>
      <c r="C95" s="240" t="s">
        <v>204</v>
      </c>
      <c r="D95" s="239" t="s">
        <v>3345</v>
      </c>
      <c r="E95" s="242"/>
      <c r="F95" s="239" t="s">
        <v>3331</v>
      </c>
      <c r="G95" s="239" t="s">
        <v>3809</v>
      </c>
      <c r="H95" s="246" t="s">
        <v>45</v>
      </c>
      <c r="I95" s="244">
        <v>42608</v>
      </c>
      <c r="J95" s="244"/>
      <c r="K95" s="239" t="s">
        <v>1335</v>
      </c>
      <c r="L95" s="245" t="s">
        <v>3636</v>
      </c>
      <c r="M95" s="239" t="s">
        <v>3318</v>
      </c>
      <c r="N95" s="239" t="s">
        <v>3321</v>
      </c>
      <c r="O95" s="246" t="s">
        <v>1339</v>
      </c>
      <c r="P95" s="239" t="s">
        <v>152</v>
      </c>
      <c r="Q95" s="247"/>
      <c r="R95" s="239"/>
      <c r="S95" s="239"/>
      <c r="T95" s="239"/>
      <c r="U95" s="239"/>
      <c r="V95" s="239"/>
      <c r="W95" s="239"/>
      <c r="X95" s="248"/>
      <c r="Y95" s="248"/>
      <c r="Z95" s="248"/>
      <c r="AA95" s="248"/>
      <c r="AB95" s="248"/>
      <c r="AC95" s="245"/>
    </row>
    <row r="96" spans="2:29" ht="35.1" customHeight="1" x14ac:dyDescent="0.25">
      <c r="B96" s="239">
        <v>95</v>
      </c>
      <c r="C96" s="240" t="s">
        <v>204</v>
      </c>
      <c r="D96" s="239" t="s">
        <v>3346</v>
      </c>
      <c r="E96" s="242"/>
      <c r="F96" s="239" t="s">
        <v>3332</v>
      </c>
      <c r="G96" s="239" t="s">
        <v>3809</v>
      </c>
      <c r="H96" s="246" t="s">
        <v>45</v>
      </c>
      <c r="I96" s="244">
        <v>42608</v>
      </c>
      <c r="J96" s="244"/>
      <c r="K96" s="239" t="s">
        <v>1335</v>
      </c>
      <c r="L96" s="245" t="s">
        <v>3636</v>
      </c>
      <c r="M96" s="239" t="s">
        <v>718</v>
      </c>
      <c r="N96" s="239" t="s">
        <v>3318</v>
      </c>
      <c r="O96" s="246" t="s">
        <v>1339</v>
      </c>
      <c r="P96" s="239" t="s">
        <v>152</v>
      </c>
      <c r="Q96" s="247"/>
      <c r="R96" s="239"/>
      <c r="S96" s="239"/>
      <c r="T96" s="239"/>
      <c r="U96" s="239"/>
      <c r="V96" s="239"/>
      <c r="W96" s="239"/>
      <c r="X96" s="248"/>
      <c r="Y96" s="248"/>
      <c r="Z96" s="248"/>
      <c r="AA96" s="248"/>
      <c r="AB96" s="248"/>
      <c r="AC96" s="245"/>
    </row>
    <row r="97" spans="2:29" ht="35.1" customHeight="1" x14ac:dyDescent="0.25">
      <c r="B97" s="239">
        <v>96</v>
      </c>
      <c r="C97" s="240" t="s">
        <v>204</v>
      </c>
      <c r="D97" s="239" t="s">
        <v>3347</v>
      </c>
      <c r="E97" s="242"/>
      <c r="F97" s="239" t="s">
        <v>3333</v>
      </c>
      <c r="G97" s="239" t="s">
        <v>3809</v>
      </c>
      <c r="H97" s="246" t="s">
        <v>45</v>
      </c>
      <c r="I97" s="244">
        <v>42608</v>
      </c>
      <c r="J97" s="244"/>
      <c r="K97" s="239" t="s">
        <v>1335</v>
      </c>
      <c r="L97" s="245" t="s">
        <v>3636</v>
      </c>
      <c r="M97" s="239" t="s">
        <v>717</v>
      </c>
      <c r="N97" s="239" t="s">
        <v>3321</v>
      </c>
      <c r="O97" s="246" t="s">
        <v>1339</v>
      </c>
      <c r="P97" s="239" t="s">
        <v>152</v>
      </c>
      <c r="Q97" s="247"/>
      <c r="R97" s="239"/>
      <c r="S97" s="239"/>
      <c r="T97" s="239"/>
      <c r="U97" s="239"/>
      <c r="V97" s="239"/>
      <c r="W97" s="239"/>
      <c r="X97" s="248"/>
      <c r="Y97" s="248"/>
      <c r="Z97" s="248"/>
      <c r="AA97" s="248"/>
      <c r="AB97" s="248"/>
      <c r="AC97" s="245"/>
    </row>
    <row r="98" spans="2:29" ht="35.1" customHeight="1" x14ac:dyDescent="0.25">
      <c r="B98" s="239">
        <v>97</v>
      </c>
      <c r="C98" s="240" t="s">
        <v>204</v>
      </c>
      <c r="D98" s="239" t="s">
        <v>3348</v>
      </c>
      <c r="E98" s="242"/>
      <c r="F98" s="239" t="s">
        <v>3334</v>
      </c>
      <c r="G98" s="239" t="s">
        <v>3809</v>
      </c>
      <c r="H98" s="246" t="s">
        <v>45</v>
      </c>
      <c r="I98" s="244">
        <v>42608</v>
      </c>
      <c r="J98" s="244"/>
      <c r="K98" s="239" t="s">
        <v>1335</v>
      </c>
      <c r="L98" s="245" t="s">
        <v>3636</v>
      </c>
      <c r="M98" s="239" t="s">
        <v>1673</v>
      </c>
      <c r="N98" s="239" t="s">
        <v>1669</v>
      </c>
      <c r="O98" s="246" t="s">
        <v>1339</v>
      </c>
      <c r="P98" s="239" t="s">
        <v>153</v>
      </c>
      <c r="Q98" s="247"/>
      <c r="R98" s="239"/>
      <c r="S98" s="239"/>
      <c r="T98" s="239"/>
      <c r="U98" s="239"/>
      <c r="V98" s="239"/>
      <c r="W98" s="239"/>
      <c r="X98" s="248"/>
      <c r="Y98" s="248"/>
      <c r="Z98" s="248"/>
      <c r="AA98" s="248"/>
      <c r="AB98" s="248"/>
      <c r="AC98" s="245"/>
    </row>
    <row r="99" spans="2:29" ht="35.1" customHeight="1" x14ac:dyDescent="0.25">
      <c r="B99" s="239">
        <v>98</v>
      </c>
      <c r="C99" s="240" t="s">
        <v>204</v>
      </c>
      <c r="D99" s="239" t="s">
        <v>3412</v>
      </c>
      <c r="E99" s="242"/>
      <c r="F99" s="239" t="s">
        <v>3408</v>
      </c>
      <c r="G99" s="239" t="s">
        <v>3809</v>
      </c>
      <c r="H99" s="246" t="s">
        <v>45</v>
      </c>
      <c r="I99" s="244">
        <v>42678</v>
      </c>
      <c r="J99" s="244"/>
      <c r="K99" s="239" t="s">
        <v>1335</v>
      </c>
      <c r="L99" s="245" t="s">
        <v>3637</v>
      </c>
      <c r="M99" s="239" t="s">
        <v>1683</v>
      </c>
      <c r="N99" s="239" t="s">
        <v>2909</v>
      </c>
      <c r="O99" s="246" t="s">
        <v>1339</v>
      </c>
      <c r="P99" s="239" t="s">
        <v>153</v>
      </c>
      <c r="Q99" s="247"/>
      <c r="R99" s="239"/>
      <c r="S99" s="239"/>
      <c r="T99" s="239"/>
      <c r="U99" s="239"/>
      <c r="V99" s="239"/>
      <c r="W99" s="239"/>
      <c r="X99" s="248"/>
      <c r="Y99" s="248"/>
      <c r="Z99" s="248"/>
      <c r="AA99" s="248"/>
      <c r="AB99" s="248"/>
      <c r="AC99" s="245"/>
    </row>
    <row r="100" spans="2:29" ht="35.1" customHeight="1" x14ac:dyDescent="0.25">
      <c r="B100" s="239">
        <v>99</v>
      </c>
      <c r="C100" s="240" t="s">
        <v>204</v>
      </c>
      <c r="D100" s="239" t="s">
        <v>3413</v>
      </c>
      <c r="E100" s="242"/>
      <c r="F100" s="239" t="s">
        <v>3409</v>
      </c>
      <c r="G100" s="239" t="s">
        <v>3809</v>
      </c>
      <c r="H100" s="246" t="s">
        <v>45</v>
      </c>
      <c r="I100" s="244">
        <v>42678</v>
      </c>
      <c r="J100" s="244"/>
      <c r="K100" s="239" t="s">
        <v>1335</v>
      </c>
      <c r="L100" s="245" t="s">
        <v>3636</v>
      </c>
      <c r="M100" s="264" t="s">
        <v>1675</v>
      </c>
      <c r="N100" s="239" t="s">
        <v>1669</v>
      </c>
      <c r="O100" s="246" t="s">
        <v>1339</v>
      </c>
      <c r="P100" s="239" t="s">
        <v>153</v>
      </c>
      <c r="Q100" s="247"/>
      <c r="R100" s="239"/>
      <c r="S100" s="239"/>
      <c r="T100" s="239"/>
      <c r="U100" s="239"/>
      <c r="V100" s="239"/>
      <c r="W100" s="239"/>
      <c r="X100" s="248"/>
      <c r="Y100" s="248"/>
      <c r="Z100" s="248"/>
      <c r="AA100" s="248"/>
      <c r="AB100" s="248"/>
      <c r="AC100" s="245"/>
    </row>
    <row r="101" spans="2:29" ht="35.1" customHeight="1" x14ac:dyDescent="0.25">
      <c r="B101" s="239">
        <v>100</v>
      </c>
      <c r="C101" s="240" t="s">
        <v>204</v>
      </c>
      <c r="D101" s="239" t="s">
        <v>3414</v>
      </c>
      <c r="E101" s="242"/>
      <c r="F101" s="264" t="s">
        <v>3410</v>
      </c>
      <c r="G101" s="239" t="s">
        <v>3809</v>
      </c>
      <c r="H101" s="246" t="s">
        <v>45</v>
      </c>
      <c r="I101" s="244">
        <v>42678</v>
      </c>
      <c r="J101" s="244"/>
      <c r="K101" s="239" t="s">
        <v>1335</v>
      </c>
      <c r="L101" s="245" t="s">
        <v>3636</v>
      </c>
      <c r="M101" s="239" t="s">
        <v>1670</v>
      </c>
      <c r="N101" s="239" t="s">
        <v>1683</v>
      </c>
      <c r="O101" s="246" t="s">
        <v>1339</v>
      </c>
      <c r="P101" s="239" t="s">
        <v>153</v>
      </c>
      <c r="Q101" s="247"/>
      <c r="R101" s="239"/>
      <c r="S101" s="239"/>
      <c r="T101" s="239"/>
      <c r="U101" s="239"/>
      <c r="V101" s="239"/>
      <c r="W101" s="239"/>
      <c r="X101" s="248"/>
      <c r="Y101" s="248"/>
      <c r="Z101" s="248"/>
      <c r="AA101" s="248"/>
      <c r="AB101" s="248"/>
      <c r="AC101" s="245"/>
    </row>
    <row r="102" spans="2:29" ht="35.1" customHeight="1" x14ac:dyDescent="0.25">
      <c r="B102" s="239">
        <v>101</v>
      </c>
      <c r="C102" s="240" t="s">
        <v>204</v>
      </c>
      <c r="D102" s="239" t="s">
        <v>3415</v>
      </c>
      <c r="E102" s="242"/>
      <c r="F102" s="239" t="s">
        <v>3411</v>
      </c>
      <c r="G102" s="239" t="s">
        <v>3809</v>
      </c>
      <c r="H102" s="246" t="s">
        <v>45</v>
      </c>
      <c r="I102" s="244">
        <v>42678</v>
      </c>
      <c r="J102" s="244"/>
      <c r="K102" s="239" t="s">
        <v>1335</v>
      </c>
      <c r="L102" s="245" t="s">
        <v>3636</v>
      </c>
      <c r="M102" s="239" t="s">
        <v>1675</v>
      </c>
      <c r="N102" s="239" t="s">
        <v>3310</v>
      </c>
      <c r="O102" s="246" t="s">
        <v>1339</v>
      </c>
      <c r="P102" s="239" t="s">
        <v>154</v>
      </c>
      <c r="Q102" s="247"/>
      <c r="R102" s="239"/>
      <c r="S102" s="239"/>
      <c r="T102" s="239"/>
      <c r="U102" s="239"/>
      <c r="V102" s="239"/>
      <c r="W102" s="239"/>
      <c r="X102" s="248"/>
      <c r="Y102" s="248"/>
      <c r="Z102" s="248"/>
      <c r="AA102" s="248"/>
      <c r="AB102" s="248"/>
      <c r="AC102" s="245"/>
    </row>
    <row r="103" spans="2:29" ht="35.1" customHeight="1" x14ac:dyDescent="0.25">
      <c r="B103" s="239">
        <v>102</v>
      </c>
      <c r="C103" s="240" t="s">
        <v>204</v>
      </c>
      <c r="D103" s="239" t="s">
        <v>3420</v>
      </c>
      <c r="E103" s="242"/>
      <c r="F103" s="239" t="s">
        <v>3418</v>
      </c>
      <c r="G103" s="239" t="s">
        <v>3809</v>
      </c>
      <c r="H103" s="246" t="s">
        <v>45</v>
      </c>
      <c r="I103" s="244">
        <v>42720</v>
      </c>
      <c r="J103" s="244"/>
      <c r="K103" s="239" t="s">
        <v>1335</v>
      </c>
      <c r="L103" s="245" t="s">
        <v>3636</v>
      </c>
      <c r="M103" s="239" t="s">
        <v>2028</v>
      </c>
      <c r="N103" s="239" t="s">
        <v>1663</v>
      </c>
      <c r="O103" s="246" t="s">
        <v>1339</v>
      </c>
      <c r="P103" s="239" t="s">
        <v>152</v>
      </c>
      <c r="Q103" s="247"/>
      <c r="R103" s="239"/>
      <c r="S103" s="239"/>
      <c r="T103" s="239"/>
      <c r="U103" s="239"/>
      <c r="V103" s="239"/>
      <c r="W103" s="239"/>
      <c r="X103" s="248"/>
      <c r="Y103" s="248"/>
      <c r="Z103" s="248"/>
      <c r="AA103" s="248"/>
      <c r="AB103" s="248"/>
      <c r="AC103" s="245"/>
    </row>
    <row r="104" spans="2:29" ht="35.1" customHeight="1" x14ac:dyDescent="0.25">
      <c r="B104" s="239">
        <v>103</v>
      </c>
      <c r="C104" s="240" t="s">
        <v>204</v>
      </c>
      <c r="D104" s="239" t="s">
        <v>3421</v>
      </c>
      <c r="E104" s="242"/>
      <c r="F104" s="239" t="s">
        <v>3419</v>
      </c>
      <c r="G104" s="239" t="s">
        <v>3809</v>
      </c>
      <c r="H104" s="246" t="s">
        <v>45</v>
      </c>
      <c r="I104" s="244">
        <v>42720</v>
      </c>
      <c r="J104" s="244"/>
      <c r="K104" s="239" t="s">
        <v>1335</v>
      </c>
      <c r="L104" s="245" t="s">
        <v>3636</v>
      </c>
      <c r="M104" s="239" t="s">
        <v>2027</v>
      </c>
      <c r="N104" s="239" t="s">
        <v>1670</v>
      </c>
      <c r="O104" s="246" t="s">
        <v>1339</v>
      </c>
      <c r="P104" s="239" t="s">
        <v>153</v>
      </c>
      <c r="Q104" s="247"/>
      <c r="R104" s="239"/>
      <c r="S104" s="239"/>
      <c r="T104" s="239"/>
      <c r="U104" s="239"/>
      <c r="V104" s="239"/>
      <c r="W104" s="239"/>
      <c r="X104" s="248"/>
      <c r="Y104" s="248"/>
      <c r="Z104" s="248"/>
      <c r="AA104" s="248"/>
      <c r="AB104" s="248"/>
      <c r="AC104" s="245"/>
    </row>
    <row r="105" spans="2:29" ht="35.1" customHeight="1" x14ac:dyDescent="0.25">
      <c r="B105" s="239">
        <v>104</v>
      </c>
      <c r="C105" s="240" t="s">
        <v>204</v>
      </c>
      <c r="D105" s="239" t="s">
        <v>3639</v>
      </c>
      <c r="E105" s="242"/>
      <c r="F105" s="262" t="s">
        <v>3642</v>
      </c>
      <c r="G105" s="239" t="s">
        <v>3809</v>
      </c>
      <c r="H105" s="246" t="s">
        <v>45</v>
      </c>
      <c r="I105" s="244"/>
      <c r="J105" s="244"/>
      <c r="K105" s="239" t="s">
        <v>1335</v>
      </c>
      <c r="L105" s="245" t="s">
        <v>3636</v>
      </c>
      <c r="M105" s="262" t="s">
        <v>1675</v>
      </c>
      <c r="N105" s="262" t="s">
        <v>1666</v>
      </c>
      <c r="O105" s="246" t="s">
        <v>1339</v>
      </c>
      <c r="P105" s="239" t="s">
        <v>152</v>
      </c>
      <c r="Q105" s="247"/>
      <c r="R105" s="239"/>
      <c r="S105" s="239"/>
      <c r="T105" s="239"/>
      <c r="U105" s="239"/>
      <c r="V105" s="239"/>
      <c r="W105" s="239"/>
      <c r="X105" s="248"/>
      <c r="Y105" s="248"/>
      <c r="Z105" s="248"/>
      <c r="AA105" s="248"/>
      <c r="AB105" s="248"/>
      <c r="AC105" s="245"/>
    </row>
    <row r="106" spans="2:29" ht="35.1" customHeight="1" x14ac:dyDescent="0.25">
      <c r="B106" s="239">
        <v>105</v>
      </c>
      <c r="C106" s="240" t="s">
        <v>204</v>
      </c>
      <c r="D106" s="239" t="s">
        <v>3640</v>
      </c>
      <c r="E106" s="242"/>
      <c r="F106" s="278" t="s">
        <v>3643</v>
      </c>
      <c r="G106" s="239" t="s">
        <v>3809</v>
      </c>
      <c r="H106" s="246" t="s">
        <v>45</v>
      </c>
      <c r="I106" s="244"/>
      <c r="J106" s="244"/>
      <c r="K106" s="239" t="s">
        <v>1335</v>
      </c>
      <c r="L106" s="245" t="s">
        <v>3636</v>
      </c>
      <c r="M106" s="262" t="s">
        <v>1675</v>
      </c>
      <c r="N106" s="262" t="s">
        <v>1670</v>
      </c>
      <c r="O106" s="246" t="s">
        <v>1339</v>
      </c>
      <c r="P106" s="239" t="s">
        <v>153</v>
      </c>
      <c r="Q106" s="247"/>
      <c r="R106" s="239"/>
      <c r="S106" s="239"/>
      <c r="T106" s="239"/>
      <c r="U106" s="239"/>
      <c r="V106" s="239"/>
      <c r="W106" s="239"/>
      <c r="X106" s="248"/>
      <c r="Y106" s="248"/>
      <c r="Z106" s="248"/>
      <c r="AA106" s="248"/>
      <c r="AB106" s="248"/>
      <c r="AC106" s="245"/>
    </row>
    <row r="107" spans="2:29" ht="35.1" customHeight="1" x14ac:dyDescent="0.25">
      <c r="B107" s="239">
        <v>106</v>
      </c>
      <c r="C107" s="240" t="s">
        <v>204</v>
      </c>
      <c r="D107" s="239" t="s">
        <v>3641</v>
      </c>
      <c r="E107" s="242"/>
      <c r="F107" s="262" t="s">
        <v>3644</v>
      </c>
      <c r="G107" s="239" t="s">
        <v>3809</v>
      </c>
      <c r="H107" s="246" t="s">
        <v>45</v>
      </c>
      <c r="I107" s="244"/>
      <c r="J107" s="244"/>
      <c r="K107" s="239" t="s">
        <v>1335</v>
      </c>
      <c r="L107" s="245" t="s">
        <v>3636</v>
      </c>
      <c r="M107" s="262" t="s">
        <v>1669</v>
      </c>
      <c r="N107" s="262" t="s">
        <v>3645</v>
      </c>
      <c r="O107" s="246" t="s">
        <v>1339</v>
      </c>
      <c r="P107" s="239" t="s">
        <v>152</v>
      </c>
      <c r="Q107" s="247"/>
      <c r="R107" s="239"/>
      <c r="S107" s="239"/>
      <c r="T107" s="239"/>
      <c r="U107" s="239"/>
      <c r="V107" s="239"/>
      <c r="W107" s="239"/>
      <c r="X107" s="248"/>
      <c r="Y107" s="248"/>
      <c r="Z107" s="248"/>
      <c r="AA107" s="248"/>
      <c r="AB107" s="248"/>
      <c r="AC107" s="245"/>
    </row>
    <row r="108" spans="2:29" ht="35.1" customHeight="1" x14ac:dyDescent="0.25">
      <c r="B108" s="239">
        <v>107</v>
      </c>
      <c r="C108" s="279" t="s">
        <v>204</v>
      </c>
      <c r="D108" s="239" t="s">
        <v>3422</v>
      </c>
      <c r="E108" s="280"/>
      <c r="F108" s="239" t="s">
        <v>3651</v>
      </c>
      <c r="G108" s="239" t="s">
        <v>3809</v>
      </c>
      <c r="H108" s="239" t="s">
        <v>1609</v>
      </c>
      <c r="I108" s="261">
        <v>42718</v>
      </c>
      <c r="J108" s="245"/>
      <c r="K108" s="245" t="s">
        <v>1335</v>
      </c>
      <c r="L108" s="245" t="s">
        <v>3636</v>
      </c>
      <c r="M108" s="239" t="s">
        <v>3428</v>
      </c>
      <c r="N108" s="239" t="s">
        <v>1170</v>
      </c>
      <c r="O108" s="246" t="s">
        <v>1339</v>
      </c>
      <c r="P108" s="245" t="s">
        <v>153</v>
      </c>
      <c r="Q108" s="277"/>
      <c r="R108" s="245"/>
      <c r="S108" s="245"/>
      <c r="T108" s="245"/>
      <c r="U108" s="245"/>
      <c r="V108" s="245"/>
      <c r="W108" s="245"/>
      <c r="X108" s="245"/>
      <c r="Y108" s="245"/>
      <c r="Z108" s="245"/>
      <c r="AA108" s="245"/>
      <c r="AB108" s="245"/>
      <c r="AC108" s="245"/>
    </row>
    <row r="109" spans="2:29" ht="35.1" customHeight="1" x14ac:dyDescent="0.25">
      <c r="B109" s="239">
        <v>108</v>
      </c>
      <c r="C109" s="279" t="s">
        <v>204</v>
      </c>
      <c r="D109" s="239" t="s">
        <v>3423</v>
      </c>
      <c r="E109" s="280"/>
      <c r="F109" s="239" t="s">
        <v>3653</v>
      </c>
      <c r="G109" s="239" t="s">
        <v>3809</v>
      </c>
      <c r="H109" s="239" t="s">
        <v>1609</v>
      </c>
      <c r="I109" s="261">
        <v>42718</v>
      </c>
      <c r="J109" s="245"/>
      <c r="K109" s="245" t="s">
        <v>1335</v>
      </c>
      <c r="L109" s="245" t="s">
        <v>3636</v>
      </c>
      <c r="M109" s="239" t="s">
        <v>3428</v>
      </c>
      <c r="N109" s="239" t="s">
        <v>3429</v>
      </c>
      <c r="O109" s="246" t="s">
        <v>1339</v>
      </c>
      <c r="P109" s="245" t="s">
        <v>153</v>
      </c>
      <c r="Q109" s="277"/>
      <c r="R109" s="245"/>
      <c r="S109" s="245"/>
      <c r="T109" s="245"/>
      <c r="U109" s="245"/>
      <c r="V109" s="245"/>
      <c r="W109" s="245"/>
      <c r="X109" s="245"/>
      <c r="Y109" s="245"/>
      <c r="Z109" s="245"/>
      <c r="AA109" s="245"/>
      <c r="AB109" s="245"/>
      <c r="AC109" s="245"/>
    </row>
    <row r="110" spans="2:29" ht="35.1" customHeight="1" x14ac:dyDescent="0.25">
      <c r="B110" s="239">
        <v>109</v>
      </c>
      <c r="C110" s="279" t="s">
        <v>204</v>
      </c>
      <c r="D110" s="239" t="s">
        <v>3424</v>
      </c>
      <c r="E110" s="280"/>
      <c r="F110" s="239" t="s">
        <v>3652</v>
      </c>
      <c r="G110" s="239" t="s">
        <v>3809</v>
      </c>
      <c r="H110" s="239" t="s">
        <v>1609</v>
      </c>
      <c r="I110" s="261">
        <v>42718</v>
      </c>
      <c r="J110" s="245"/>
      <c r="K110" s="245" t="s">
        <v>1335</v>
      </c>
      <c r="L110" s="245" t="s">
        <v>3636</v>
      </c>
      <c r="M110" s="239" t="s">
        <v>3429</v>
      </c>
      <c r="N110" s="239" t="s">
        <v>1170</v>
      </c>
      <c r="O110" s="246" t="s">
        <v>1339</v>
      </c>
      <c r="P110" s="245" t="s">
        <v>153</v>
      </c>
      <c r="Q110" s="277"/>
      <c r="R110" s="245"/>
      <c r="S110" s="245"/>
      <c r="T110" s="245"/>
      <c r="U110" s="245"/>
      <c r="V110" s="245"/>
      <c r="W110" s="245"/>
      <c r="X110" s="245"/>
      <c r="Y110" s="245"/>
      <c r="Z110" s="245"/>
      <c r="AA110" s="245"/>
      <c r="AB110" s="245"/>
      <c r="AC110" s="245"/>
    </row>
    <row r="111" spans="2:29" ht="35.1" customHeight="1" x14ac:dyDescent="0.25">
      <c r="B111" s="239">
        <v>110</v>
      </c>
      <c r="C111" s="279" t="s">
        <v>204</v>
      </c>
      <c r="D111" s="239" t="s">
        <v>3425</v>
      </c>
      <c r="E111" s="280"/>
      <c r="F111" s="239" t="s">
        <v>3430</v>
      </c>
      <c r="G111" s="239" t="s">
        <v>3809</v>
      </c>
      <c r="H111" s="239" t="s">
        <v>1609</v>
      </c>
      <c r="I111" s="261">
        <v>42718</v>
      </c>
      <c r="J111" s="245"/>
      <c r="K111" s="245" t="s">
        <v>1335</v>
      </c>
      <c r="L111" s="245" t="s">
        <v>3636</v>
      </c>
      <c r="M111" s="239" t="s">
        <v>3431</v>
      </c>
      <c r="N111" s="239" t="s">
        <v>3432</v>
      </c>
      <c r="O111" s="246" t="s">
        <v>1339</v>
      </c>
      <c r="P111" s="245" t="s">
        <v>152</v>
      </c>
      <c r="Q111" s="277"/>
      <c r="R111" s="245"/>
      <c r="S111" s="245"/>
      <c r="T111" s="245"/>
      <c r="U111" s="245"/>
      <c r="V111" s="245"/>
      <c r="W111" s="245"/>
      <c r="X111" s="245"/>
      <c r="Y111" s="245"/>
      <c r="Z111" s="245"/>
      <c r="AA111" s="245"/>
      <c r="AB111" s="245"/>
      <c r="AC111" s="245"/>
    </row>
    <row r="112" spans="2:29" ht="35.1" customHeight="1" x14ac:dyDescent="0.25">
      <c r="B112" s="239">
        <v>111</v>
      </c>
      <c r="C112" s="279" t="s">
        <v>204</v>
      </c>
      <c r="D112" s="239" t="s">
        <v>3426</v>
      </c>
      <c r="E112" s="280"/>
      <c r="F112" s="239" t="s">
        <v>3433</v>
      </c>
      <c r="G112" s="239" t="s">
        <v>3809</v>
      </c>
      <c r="H112" s="239" t="s">
        <v>1609</v>
      </c>
      <c r="I112" s="261">
        <v>42718</v>
      </c>
      <c r="J112" s="245"/>
      <c r="K112" s="245" t="s">
        <v>1335</v>
      </c>
      <c r="L112" s="245" t="s">
        <v>3636</v>
      </c>
      <c r="M112" s="239" t="s">
        <v>3434</v>
      </c>
      <c r="N112" s="239" t="s">
        <v>3432</v>
      </c>
      <c r="O112" s="246" t="s">
        <v>1339</v>
      </c>
      <c r="P112" s="245" t="s">
        <v>152</v>
      </c>
      <c r="Q112" s="277"/>
      <c r="R112" s="245"/>
      <c r="S112" s="245"/>
      <c r="T112" s="245"/>
      <c r="U112" s="245"/>
      <c r="V112" s="245"/>
      <c r="W112" s="245"/>
      <c r="X112" s="245"/>
      <c r="Y112" s="245"/>
      <c r="Z112" s="245"/>
      <c r="AA112" s="245"/>
      <c r="AB112" s="245"/>
      <c r="AC112" s="245"/>
    </row>
    <row r="113" spans="2:29" ht="35.1" customHeight="1" x14ac:dyDescent="0.25">
      <c r="B113" s="239">
        <v>112</v>
      </c>
      <c r="C113" s="279" t="s">
        <v>204</v>
      </c>
      <c r="D113" s="239" t="s">
        <v>3427</v>
      </c>
      <c r="E113" s="280"/>
      <c r="F113" s="239" t="s">
        <v>3654</v>
      </c>
      <c r="G113" s="239" t="s">
        <v>3809</v>
      </c>
      <c r="H113" s="239" t="s">
        <v>1609</v>
      </c>
      <c r="I113" s="261">
        <v>42718</v>
      </c>
      <c r="J113" s="245"/>
      <c r="K113" s="245" t="s">
        <v>1335</v>
      </c>
      <c r="L113" s="245" t="s">
        <v>3636</v>
      </c>
      <c r="M113" s="239" t="s">
        <v>3431</v>
      </c>
      <c r="N113" s="239" t="s">
        <v>3435</v>
      </c>
      <c r="O113" s="246" t="s">
        <v>1339</v>
      </c>
      <c r="P113" s="245" t="s">
        <v>152</v>
      </c>
      <c r="Q113" s="277"/>
      <c r="R113" s="245"/>
      <c r="S113" s="245"/>
      <c r="T113" s="245"/>
      <c r="U113" s="245"/>
      <c r="V113" s="245"/>
      <c r="W113" s="245"/>
      <c r="X113" s="245"/>
      <c r="Y113" s="245"/>
      <c r="Z113" s="245"/>
      <c r="AA113" s="245"/>
      <c r="AB113" s="245"/>
      <c r="AC113" s="245"/>
    </row>
    <row r="114" spans="2:29" ht="35.1" customHeight="1" x14ac:dyDescent="0.25">
      <c r="B114" s="239">
        <v>113</v>
      </c>
      <c r="C114" s="279" t="s">
        <v>204</v>
      </c>
      <c r="D114" s="239" t="s">
        <v>3436</v>
      </c>
      <c r="E114" s="280"/>
      <c r="F114" s="239" t="s">
        <v>3655</v>
      </c>
      <c r="G114" s="239" t="s">
        <v>3809</v>
      </c>
      <c r="H114" s="239" t="s">
        <v>1609</v>
      </c>
      <c r="I114" s="261">
        <v>42718</v>
      </c>
      <c r="J114" s="245"/>
      <c r="K114" s="245" t="s">
        <v>1335</v>
      </c>
      <c r="L114" s="245" t="s">
        <v>3636</v>
      </c>
      <c r="M114" s="239" t="s">
        <v>1171</v>
      </c>
      <c r="N114" s="239" t="s">
        <v>3435</v>
      </c>
      <c r="O114" s="246" t="s">
        <v>1339</v>
      </c>
      <c r="P114" s="245" t="s">
        <v>152</v>
      </c>
      <c r="Q114" s="277"/>
      <c r="R114" s="245"/>
      <c r="S114" s="245"/>
      <c r="T114" s="245"/>
      <c r="U114" s="245"/>
      <c r="V114" s="245"/>
      <c r="W114" s="245"/>
      <c r="X114" s="245"/>
      <c r="Y114" s="245"/>
      <c r="Z114" s="245"/>
      <c r="AA114" s="245"/>
      <c r="AB114" s="245"/>
      <c r="AC114" s="245"/>
    </row>
    <row r="115" spans="2:29" ht="35.1" customHeight="1" x14ac:dyDescent="0.25">
      <c r="B115" s="239">
        <v>114</v>
      </c>
      <c r="C115" s="279" t="s">
        <v>204</v>
      </c>
      <c r="D115" s="239" t="s">
        <v>3437</v>
      </c>
      <c r="E115" s="280"/>
      <c r="F115" s="239" t="s">
        <v>3444</v>
      </c>
      <c r="G115" s="239" t="s">
        <v>3809</v>
      </c>
      <c r="H115" s="239" t="s">
        <v>1609</v>
      </c>
      <c r="I115" s="261">
        <v>42718</v>
      </c>
      <c r="J115" s="245"/>
      <c r="K115" s="245" t="s">
        <v>1335</v>
      </c>
      <c r="L115" s="245" t="s">
        <v>3636</v>
      </c>
      <c r="M115" s="239" t="s">
        <v>1171</v>
      </c>
      <c r="N115" s="239" t="s">
        <v>3431</v>
      </c>
      <c r="O115" s="246" t="s">
        <v>1339</v>
      </c>
      <c r="P115" s="245" t="s">
        <v>152</v>
      </c>
      <c r="Q115" s="277"/>
      <c r="R115" s="245"/>
      <c r="S115" s="245"/>
      <c r="T115" s="245"/>
      <c r="U115" s="245"/>
      <c r="V115" s="245"/>
      <c r="W115" s="245"/>
      <c r="X115" s="245"/>
      <c r="Y115" s="245"/>
      <c r="Z115" s="245"/>
      <c r="AA115" s="245"/>
      <c r="AB115" s="245"/>
      <c r="AC115" s="245"/>
    </row>
    <row r="116" spans="2:29" ht="35.1" customHeight="1" x14ac:dyDescent="0.25">
      <c r="B116" s="239">
        <v>115</v>
      </c>
      <c r="C116" s="279" t="s">
        <v>204</v>
      </c>
      <c r="D116" s="239" t="s">
        <v>3438</v>
      </c>
      <c r="E116" s="280"/>
      <c r="F116" s="239" t="s">
        <v>3445</v>
      </c>
      <c r="G116" s="239" t="s">
        <v>3809</v>
      </c>
      <c r="H116" s="239" t="s">
        <v>1609</v>
      </c>
      <c r="I116" s="261">
        <v>42718</v>
      </c>
      <c r="J116" s="245"/>
      <c r="K116" s="245" t="s">
        <v>1335</v>
      </c>
      <c r="L116" s="245" t="s">
        <v>3636</v>
      </c>
      <c r="M116" s="239" t="s">
        <v>1171</v>
      </c>
      <c r="N116" s="239" t="s">
        <v>3432</v>
      </c>
      <c r="O116" s="246" t="s">
        <v>1339</v>
      </c>
      <c r="P116" s="245" t="s">
        <v>152</v>
      </c>
      <c r="Q116" s="277"/>
      <c r="R116" s="245"/>
      <c r="S116" s="245"/>
      <c r="T116" s="245"/>
      <c r="U116" s="245"/>
      <c r="V116" s="245"/>
      <c r="W116" s="245"/>
      <c r="X116" s="245"/>
      <c r="Y116" s="245"/>
      <c r="Z116" s="245"/>
      <c r="AA116" s="245"/>
      <c r="AB116" s="245"/>
      <c r="AC116" s="245"/>
    </row>
    <row r="117" spans="2:29" ht="35.1" customHeight="1" x14ac:dyDescent="0.25">
      <c r="B117" s="239">
        <v>116</v>
      </c>
      <c r="C117" s="279" t="s">
        <v>204</v>
      </c>
      <c r="D117" s="239" t="s">
        <v>3439</v>
      </c>
      <c r="E117" s="280"/>
      <c r="F117" s="239" t="s">
        <v>3446</v>
      </c>
      <c r="G117" s="239" t="s">
        <v>3809</v>
      </c>
      <c r="H117" s="239" t="s">
        <v>1609</v>
      </c>
      <c r="I117" s="261">
        <v>42718</v>
      </c>
      <c r="J117" s="245"/>
      <c r="K117" s="245" t="s">
        <v>1335</v>
      </c>
      <c r="L117" s="245" t="s">
        <v>3636</v>
      </c>
      <c r="M117" s="239" t="s">
        <v>717</v>
      </c>
      <c r="N117" s="239" t="s">
        <v>3431</v>
      </c>
      <c r="O117" s="246" t="s">
        <v>1339</v>
      </c>
      <c r="P117" s="245" t="s">
        <v>152</v>
      </c>
      <c r="Q117" s="277"/>
      <c r="R117" s="245"/>
      <c r="S117" s="245"/>
      <c r="T117" s="245"/>
      <c r="U117" s="245"/>
      <c r="V117" s="245"/>
      <c r="W117" s="245"/>
      <c r="X117" s="245"/>
      <c r="Y117" s="245"/>
      <c r="Z117" s="245"/>
      <c r="AA117" s="245"/>
      <c r="AB117" s="245"/>
      <c r="AC117" s="245"/>
    </row>
    <row r="118" spans="2:29" ht="35.1" customHeight="1" x14ac:dyDescent="0.25">
      <c r="B118" s="239">
        <v>117</v>
      </c>
      <c r="C118" s="279" t="s">
        <v>204</v>
      </c>
      <c r="D118" s="239" t="s">
        <v>3440</v>
      </c>
      <c r="E118" s="280"/>
      <c r="F118" s="239" t="s">
        <v>3447</v>
      </c>
      <c r="G118" s="239" t="s">
        <v>3809</v>
      </c>
      <c r="H118" s="239" t="s">
        <v>1609</v>
      </c>
      <c r="I118" s="261">
        <v>42718</v>
      </c>
      <c r="J118" s="245"/>
      <c r="K118" s="245" t="s">
        <v>1335</v>
      </c>
      <c r="L118" s="245" t="s">
        <v>3636</v>
      </c>
      <c r="M118" s="239" t="s">
        <v>718</v>
      </c>
      <c r="N118" s="239" t="s">
        <v>3431</v>
      </c>
      <c r="O118" s="246" t="s">
        <v>1339</v>
      </c>
      <c r="P118" s="245" t="s">
        <v>152</v>
      </c>
      <c r="Q118" s="277"/>
      <c r="R118" s="245"/>
      <c r="S118" s="245"/>
      <c r="T118" s="245"/>
      <c r="U118" s="245"/>
      <c r="V118" s="245"/>
      <c r="W118" s="245"/>
      <c r="X118" s="245"/>
      <c r="Y118" s="245"/>
      <c r="Z118" s="245"/>
      <c r="AA118" s="245"/>
      <c r="AB118" s="245"/>
      <c r="AC118" s="245"/>
    </row>
    <row r="119" spans="2:29" ht="35.1" customHeight="1" x14ac:dyDescent="0.25">
      <c r="B119" s="239">
        <v>118</v>
      </c>
      <c r="C119" s="279" t="s">
        <v>204</v>
      </c>
      <c r="D119" s="239" t="s">
        <v>3441</v>
      </c>
      <c r="E119" s="280"/>
      <c r="F119" s="239" t="s">
        <v>3448</v>
      </c>
      <c r="G119" s="239" t="s">
        <v>3809</v>
      </c>
      <c r="H119" s="239" t="s">
        <v>1609</v>
      </c>
      <c r="I119" s="261">
        <v>42718</v>
      </c>
      <c r="J119" s="245"/>
      <c r="K119" s="245" t="s">
        <v>1335</v>
      </c>
      <c r="L119" s="245" t="s">
        <v>3636</v>
      </c>
      <c r="M119" s="239" t="s">
        <v>718</v>
      </c>
      <c r="N119" s="239" t="s">
        <v>3432</v>
      </c>
      <c r="O119" s="246" t="s">
        <v>1339</v>
      </c>
      <c r="P119" s="245" t="s">
        <v>152</v>
      </c>
      <c r="Q119" s="277"/>
      <c r="R119" s="245"/>
      <c r="S119" s="245"/>
      <c r="T119" s="245"/>
      <c r="U119" s="245"/>
      <c r="V119" s="245"/>
      <c r="W119" s="245"/>
      <c r="X119" s="245"/>
      <c r="Y119" s="245"/>
      <c r="Z119" s="245"/>
      <c r="AA119" s="245"/>
      <c r="AB119" s="245"/>
      <c r="AC119" s="245"/>
    </row>
    <row r="120" spans="2:29" ht="35.1" customHeight="1" x14ac:dyDescent="0.25">
      <c r="B120" s="239">
        <v>119</v>
      </c>
      <c r="C120" s="279" t="s">
        <v>204</v>
      </c>
      <c r="D120" s="239" t="s">
        <v>3442</v>
      </c>
      <c r="E120" s="280"/>
      <c r="F120" s="239" t="s">
        <v>3451</v>
      </c>
      <c r="G120" s="239" t="s">
        <v>3809</v>
      </c>
      <c r="H120" s="239" t="s">
        <v>1609</v>
      </c>
      <c r="I120" s="261">
        <v>42718</v>
      </c>
      <c r="J120" s="245"/>
      <c r="K120" s="245" t="s">
        <v>1335</v>
      </c>
      <c r="L120" s="245" t="s">
        <v>3636</v>
      </c>
      <c r="M120" s="239" t="s">
        <v>717</v>
      </c>
      <c r="N120" s="239" t="s">
        <v>3435</v>
      </c>
      <c r="O120" s="246" t="s">
        <v>1339</v>
      </c>
      <c r="P120" s="245" t="s">
        <v>152</v>
      </c>
      <c r="Q120" s="277"/>
      <c r="R120" s="245"/>
      <c r="S120" s="245"/>
      <c r="T120" s="245"/>
      <c r="U120" s="245"/>
      <c r="V120" s="245"/>
      <c r="W120" s="245"/>
      <c r="X120" s="245"/>
      <c r="Y120" s="245"/>
      <c r="Z120" s="245"/>
      <c r="AA120" s="245"/>
      <c r="AB120" s="245"/>
      <c r="AC120" s="245"/>
    </row>
    <row r="121" spans="2:29" ht="35.1" customHeight="1" x14ac:dyDescent="0.25">
      <c r="B121" s="239">
        <v>120</v>
      </c>
      <c r="C121" s="279" t="s">
        <v>204</v>
      </c>
      <c r="D121" s="239" t="s">
        <v>3443</v>
      </c>
      <c r="E121" s="280"/>
      <c r="F121" s="239" t="s">
        <v>3452</v>
      </c>
      <c r="G121" s="239" t="s">
        <v>3809</v>
      </c>
      <c r="H121" s="239" t="s">
        <v>1609</v>
      </c>
      <c r="I121" s="261">
        <v>42718</v>
      </c>
      <c r="J121" s="245"/>
      <c r="K121" s="245" t="s">
        <v>1335</v>
      </c>
      <c r="L121" s="245" t="s">
        <v>3636</v>
      </c>
      <c r="M121" s="239" t="s">
        <v>719</v>
      </c>
      <c r="N121" s="239" t="s">
        <v>3435</v>
      </c>
      <c r="O121" s="246" t="s">
        <v>1339</v>
      </c>
      <c r="P121" s="245" t="s">
        <v>152</v>
      </c>
      <c r="Q121" s="277"/>
      <c r="R121" s="245"/>
      <c r="S121" s="245"/>
      <c r="T121" s="245"/>
      <c r="U121" s="245"/>
      <c r="V121" s="245"/>
      <c r="W121" s="245"/>
      <c r="X121" s="245"/>
      <c r="Y121" s="245"/>
      <c r="Z121" s="245"/>
      <c r="AA121" s="245"/>
      <c r="AB121" s="245"/>
      <c r="AC121" s="245"/>
    </row>
    <row r="122" spans="2:29" ht="35.1" customHeight="1" x14ac:dyDescent="0.25">
      <c r="B122" s="239">
        <v>121</v>
      </c>
      <c r="C122" s="279" t="s">
        <v>204</v>
      </c>
      <c r="D122" s="239" t="s">
        <v>3449</v>
      </c>
      <c r="E122" s="280"/>
      <c r="F122" s="239" t="s">
        <v>3454</v>
      </c>
      <c r="G122" s="239" t="s">
        <v>3809</v>
      </c>
      <c r="H122" s="239" t="s">
        <v>1609</v>
      </c>
      <c r="I122" s="261">
        <v>42718</v>
      </c>
      <c r="J122" s="245"/>
      <c r="K122" s="245" t="s">
        <v>1335</v>
      </c>
      <c r="L122" s="245" t="s">
        <v>3636</v>
      </c>
      <c r="M122" s="239" t="s">
        <v>719</v>
      </c>
      <c r="N122" s="239" t="s">
        <v>3431</v>
      </c>
      <c r="O122" s="246" t="s">
        <v>1339</v>
      </c>
      <c r="P122" s="245" t="s">
        <v>152</v>
      </c>
      <c r="Q122" s="277"/>
      <c r="R122" s="245"/>
      <c r="S122" s="245"/>
      <c r="T122" s="245"/>
      <c r="U122" s="245"/>
      <c r="V122" s="245"/>
      <c r="W122" s="245"/>
      <c r="X122" s="245"/>
      <c r="Y122" s="245"/>
      <c r="Z122" s="245"/>
      <c r="AA122" s="245"/>
      <c r="AB122" s="245"/>
      <c r="AC122" s="245"/>
    </row>
    <row r="123" spans="2:29" ht="35.1" customHeight="1" x14ac:dyDescent="0.25">
      <c r="B123" s="239">
        <v>122</v>
      </c>
      <c r="C123" s="279" t="s">
        <v>204</v>
      </c>
      <c r="D123" s="239" t="s">
        <v>3450</v>
      </c>
      <c r="E123" s="280"/>
      <c r="F123" s="239" t="s">
        <v>3455</v>
      </c>
      <c r="G123" s="239" t="s">
        <v>3809</v>
      </c>
      <c r="H123" s="239" t="s">
        <v>1609</v>
      </c>
      <c r="I123" s="261">
        <v>42718</v>
      </c>
      <c r="J123" s="245"/>
      <c r="K123" s="245" t="s">
        <v>1335</v>
      </c>
      <c r="L123" s="245" t="s">
        <v>3636</v>
      </c>
      <c r="M123" s="239" t="s">
        <v>720</v>
      </c>
      <c r="N123" s="239" t="s">
        <v>3431</v>
      </c>
      <c r="O123" s="246" t="s">
        <v>1339</v>
      </c>
      <c r="P123" s="245" t="s">
        <v>152</v>
      </c>
      <c r="Q123" s="277"/>
      <c r="R123" s="245"/>
      <c r="S123" s="245"/>
      <c r="T123" s="245"/>
      <c r="U123" s="245"/>
      <c r="V123" s="245"/>
      <c r="W123" s="245"/>
      <c r="X123" s="245"/>
      <c r="Y123" s="245"/>
      <c r="Z123" s="245"/>
      <c r="AA123" s="245"/>
      <c r="AB123" s="245"/>
      <c r="AC123" s="245"/>
    </row>
    <row r="124" spans="2:29" ht="35.1" customHeight="1" x14ac:dyDescent="0.25">
      <c r="B124" s="239">
        <v>123</v>
      </c>
      <c r="C124" s="279" t="s">
        <v>204</v>
      </c>
      <c r="D124" s="239" t="s">
        <v>3453</v>
      </c>
      <c r="E124" s="280"/>
      <c r="F124" s="239" t="s">
        <v>3456</v>
      </c>
      <c r="G124" s="239" t="s">
        <v>3809</v>
      </c>
      <c r="H124" s="239" t="s">
        <v>1609</v>
      </c>
      <c r="I124" s="261">
        <v>42718</v>
      </c>
      <c r="J124" s="245"/>
      <c r="K124" s="245" t="s">
        <v>1335</v>
      </c>
      <c r="L124" s="245" t="s">
        <v>3636</v>
      </c>
      <c r="M124" s="239" t="s">
        <v>720</v>
      </c>
      <c r="N124" s="239" t="s">
        <v>3432</v>
      </c>
      <c r="O124" s="246" t="s">
        <v>1339</v>
      </c>
      <c r="P124" s="245" t="s">
        <v>152</v>
      </c>
      <c r="Q124" s="277"/>
      <c r="R124" s="245"/>
      <c r="S124" s="245"/>
      <c r="T124" s="245"/>
      <c r="U124" s="245"/>
      <c r="V124" s="245"/>
      <c r="W124" s="245"/>
      <c r="X124" s="245"/>
      <c r="Y124" s="245"/>
      <c r="Z124" s="245"/>
      <c r="AA124" s="245"/>
      <c r="AB124" s="245"/>
      <c r="AC124" s="245"/>
    </row>
    <row r="125" spans="2:29" ht="35.1" customHeight="1" x14ac:dyDescent="0.25">
      <c r="B125" s="239">
        <v>124</v>
      </c>
      <c r="C125" s="240" t="s">
        <v>204</v>
      </c>
      <c r="D125" s="259" t="s">
        <v>1370</v>
      </c>
      <c r="E125" s="242"/>
      <c r="F125" s="239" t="s">
        <v>1433</v>
      </c>
      <c r="G125" s="239" t="s">
        <v>3809</v>
      </c>
      <c r="H125" s="239" t="s">
        <v>56</v>
      </c>
      <c r="I125" s="244">
        <v>42128</v>
      </c>
      <c r="J125" s="244"/>
      <c r="K125" s="239" t="s">
        <v>1335</v>
      </c>
      <c r="L125" s="245" t="s">
        <v>3636</v>
      </c>
      <c r="M125" s="246" t="s">
        <v>1874</v>
      </c>
      <c r="N125" s="246" t="s">
        <v>1875</v>
      </c>
      <c r="O125" s="246" t="s">
        <v>1339</v>
      </c>
      <c r="P125" s="239" t="s">
        <v>152</v>
      </c>
      <c r="Q125" s="247"/>
      <c r="R125" s="239"/>
      <c r="S125" s="239"/>
      <c r="T125" s="239"/>
      <c r="U125" s="239"/>
      <c r="V125" s="239"/>
      <c r="W125" s="239"/>
      <c r="X125" s="248"/>
      <c r="Y125" s="248"/>
      <c r="Z125" s="248"/>
      <c r="AA125" s="248"/>
      <c r="AB125" s="248"/>
      <c r="AC125" s="245"/>
    </row>
    <row r="126" spans="2:29" ht="35.1" customHeight="1" x14ac:dyDescent="0.25">
      <c r="B126" s="239">
        <v>125</v>
      </c>
      <c r="C126" s="240" t="s">
        <v>204</v>
      </c>
      <c r="D126" s="259" t="s">
        <v>1371</v>
      </c>
      <c r="E126" s="242"/>
      <c r="F126" s="239" t="s">
        <v>1434</v>
      </c>
      <c r="G126" s="239" t="s">
        <v>3809</v>
      </c>
      <c r="H126" s="243" t="s">
        <v>56</v>
      </c>
      <c r="I126" s="244">
        <v>42128</v>
      </c>
      <c r="J126" s="244"/>
      <c r="K126" s="239" t="s">
        <v>1335</v>
      </c>
      <c r="L126" s="245" t="s">
        <v>3636</v>
      </c>
      <c r="M126" s="246" t="s">
        <v>1874</v>
      </c>
      <c r="N126" s="246" t="s">
        <v>1876</v>
      </c>
      <c r="O126" s="246" t="s">
        <v>1339</v>
      </c>
      <c r="P126" s="239" t="s">
        <v>152</v>
      </c>
      <c r="Q126" s="247"/>
      <c r="R126" s="239"/>
      <c r="S126" s="239"/>
      <c r="T126" s="239"/>
      <c r="U126" s="239"/>
      <c r="V126" s="239"/>
      <c r="W126" s="239"/>
      <c r="X126" s="248"/>
      <c r="Y126" s="248"/>
      <c r="Z126" s="248"/>
      <c r="AA126" s="248"/>
      <c r="AB126" s="248"/>
      <c r="AC126" s="245"/>
    </row>
    <row r="127" spans="2:29" ht="35.1" customHeight="1" x14ac:dyDescent="0.25">
      <c r="B127" s="239">
        <v>126</v>
      </c>
      <c r="C127" s="240" t="s">
        <v>204</v>
      </c>
      <c r="D127" s="259" t="s">
        <v>1372</v>
      </c>
      <c r="E127" s="242"/>
      <c r="F127" s="239" t="s">
        <v>1435</v>
      </c>
      <c r="G127" s="239" t="s">
        <v>3809</v>
      </c>
      <c r="H127" s="243" t="s">
        <v>56</v>
      </c>
      <c r="I127" s="244">
        <v>42128</v>
      </c>
      <c r="J127" s="244"/>
      <c r="K127" s="239" t="s">
        <v>1335</v>
      </c>
      <c r="L127" s="245" t="s">
        <v>3636</v>
      </c>
      <c r="M127" s="246" t="s">
        <v>1874</v>
      </c>
      <c r="N127" s="246" t="s">
        <v>1878</v>
      </c>
      <c r="O127" s="246" t="s">
        <v>1339</v>
      </c>
      <c r="P127" s="239" t="s">
        <v>152</v>
      </c>
      <c r="Q127" s="247"/>
      <c r="R127" s="239"/>
      <c r="S127" s="239"/>
      <c r="T127" s="239"/>
      <c r="U127" s="239"/>
      <c r="V127" s="239"/>
      <c r="W127" s="239"/>
      <c r="X127" s="248"/>
      <c r="Y127" s="248"/>
      <c r="Z127" s="248"/>
      <c r="AA127" s="248"/>
      <c r="AB127" s="248"/>
      <c r="AC127" s="245"/>
    </row>
    <row r="128" spans="2:29" ht="35.1" customHeight="1" x14ac:dyDescent="0.25">
      <c r="B128" s="239">
        <v>127</v>
      </c>
      <c r="C128" s="240" t="s">
        <v>204</v>
      </c>
      <c r="D128" s="259" t="s">
        <v>1373</v>
      </c>
      <c r="E128" s="242"/>
      <c r="F128" s="239" t="s">
        <v>1376</v>
      </c>
      <c r="G128" s="239" t="s">
        <v>3809</v>
      </c>
      <c r="H128" s="243" t="s">
        <v>56</v>
      </c>
      <c r="I128" s="244">
        <v>42128</v>
      </c>
      <c r="J128" s="244"/>
      <c r="K128" s="239" t="s">
        <v>1335</v>
      </c>
      <c r="L128" s="245" t="s">
        <v>3636</v>
      </c>
      <c r="M128" s="246" t="s">
        <v>1875</v>
      </c>
      <c r="N128" s="246" t="s">
        <v>1876</v>
      </c>
      <c r="O128" s="246" t="s">
        <v>1339</v>
      </c>
      <c r="P128" s="239" t="s">
        <v>152</v>
      </c>
      <c r="Q128" s="247"/>
      <c r="R128" s="239"/>
      <c r="S128" s="239"/>
      <c r="T128" s="239"/>
      <c r="U128" s="239"/>
      <c r="V128" s="239"/>
      <c r="W128" s="239"/>
      <c r="X128" s="248"/>
      <c r="Y128" s="248"/>
      <c r="Z128" s="248"/>
      <c r="AA128" s="248"/>
      <c r="AB128" s="248"/>
      <c r="AC128" s="245"/>
    </row>
    <row r="129" spans="2:29" ht="35.1" customHeight="1" x14ac:dyDescent="0.25">
      <c r="B129" s="239">
        <v>128</v>
      </c>
      <c r="C129" s="240" t="s">
        <v>204</v>
      </c>
      <c r="D129" s="259" t="s">
        <v>1374</v>
      </c>
      <c r="E129" s="242"/>
      <c r="F129" s="239" t="s">
        <v>1377</v>
      </c>
      <c r="G129" s="239" t="s">
        <v>3809</v>
      </c>
      <c r="H129" s="243" t="s">
        <v>56</v>
      </c>
      <c r="I129" s="244">
        <v>42128</v>
      </c>
      <c r="J129" s="244"/>
      <c r="K129" s="239" t="s">
        <v>1335</v>
      </c>
      <c r="L129" s="245" t="s">
        <v>3636</v>
      </c>
      <c r="M129" s="246" t="s">
        <v>1875</v>
      </c>
      <c r="N129" s="246" t="s">
        <v>1878</v>
      </c>
      <c r="O129" s="246" t="s">
        <v>1339</v>
      </c>
      <c r="P129" s="239" t="s">
        <v>152</v>
      </c>
      <c r="Q129" s="247"/>
      <c r="R129" s="239"/>
      <c r="S129" s="239"/>
      <c r="T129" s="239"/>
      <c r="U129" s="239"/>
      <c r="V129" s="239"/>
      <c r="W129" s="239"/>
      <c r="X129" s="248"/>
      <c r="Y129" s="248"/>
      <c r="Z129" s="248"/>
      <c r="AA129" s="248"/>
      <c r="AB129" s="248"/>
      <c r="AC129" s="245"/>
    </row>
    <row r="130" spans="2:29" ht="35.1" customHeight="1" x14ac:dyDescent="0.25">
      <c r="B130" s="239">
        <v>129</v>
      </c>
      <c r="C130" s="240" t="s">
        <v>204</v>
      </c>
      <c r="D130" s="259" t="s">
        <v>1375</v>
      </c>
      <c r="E130" s="242"/>
      <c r="F130" s="239" t="s">
        <v>1378</v>
      </c>
      <c r="G130" s="239" t="s">
        <v>3809</v>
      </c>
      <c r="H130" s="243" t="s">
        <v>56</v>
      </c>
      <c r="I130" s="244">
        <v>42128</v>
      </c>
      <c r="J130" s="244"/>
      <c r="K130" s="239" t="s">
        <v>1335</v>
      </c>
      <c r="L130" s="245" t="s">
        <v>3636</v>
      </c>
      <c r="M130" s="246" t="s">
        <v>1876</v>
      </c>
      <c r="N130" s="246" t="s">
        <v>1878</v>
      </c>
      <c r="O130" s="246" t="s">
        <v>1339</v>
      </c>
      <c r="P130" s="239" t="s">
        <v>152</v>
      </c>
      <c r="Q130" s="247"/>
      <c r="R130" s="239"/>
      <c r="S130" s="239"/>
      <c r="T130" s="239"/>
      <c r="U130" s="239"/>
      <c r="V130" s="239"/>
      <c r="W130" s="239"/>
      <c r="X130" s="248"/>
      <c r="Y130" s="248"/>
      <c r="Z130" s="248"/>
      <c r="AA130" s="248"/>
      <c r="AB130" s="248"/>
      <c r="AC130" s="245"/>
    </row>
    <row r="131" spans="2:29" ht="35.1" customHeight="1" x14ac:dyDescent="0.25">
      <c r="B131" s="239">
        <v>130</v>
      </c>
      <c r="C131" s="240" t="s">
        <v>204</v>
      </c>
      <c r="D131" s="239" t="s">
        <v>1632</v>
      </c>
      <c r="E131" s="242"/>
      <c r="F131" s="239" t="s">
        <v>1615</v>
      </c>
      <c r="G131" s="239" t="s">
        <v>3809</v>
      </c>
      <c r="H131" s="243" t="s">
        <v>56</v>
      </c>
      <c r="I131" s="244">
        <v>42163</v>
      </c>
      <c r="J131" s="281"/>
      <c r="K131" s="239" t="s">
        <v>1335</v>
      </c>
      <c r="L131" s="245" t="s">
        <v>3636</v>
      </c>
      <c r="M131" s="239" t="s">
        <v>1935</v>
      </c>
      <c r="N131" s="239" t="s">
        <v>1932</v>
      </c>
      <c r="O131" s="246" t="s">
        <v>1339</v>
      </c>
      <c r="P131" s="239" t="s">
        <v>152</v>
      </c>
      <c r="Q131" s="247"/>
      <c r="R131" s="239"/>
      <c r="S131" s="239"/>
      <c r="T131" s="239"/>
      <c r="U131" s="239"/>
      <c r="V131" s="239"/>
      <c r="W131" s="239"/>
      <c r="X131" s="248"/>
      <c r="Y131" s="248"/>
      <c r="Z131" s="248"/>
      <c r="AA131" s="248"/>
      <c r="AB131" s="248"/>
      <c r="AC131" s="245"/>
    </row>
    <row r="132" spans="2:29" ht="35.1" customHeight="1" x14ac:dyDescent="0.25">
      <c r="B132" s="239">
        <v>131</v>
      </c>
      <c r="C132" s="240" t="s">
        <v>204</v>
      </c>
      <c r="D132" s="239" t="s">
        <v>1616</v>
      </c>
      <c r="E132" s="242"/>
      <c r="F132" s="239" t="s">
        <v>1617</v>
      </c>
      <c r="G132" s="239" t="s">
        <v>3809</v>
      </c>
      <c r="H132" s="243" t="s">
        <v>56</v>
      </c>
      <c r="I132" s="244">
        <v>42163</v>
      </c>
      <c r="J132" s="282"/>
      <c r="K132" s="239" t="s">
        <v>1335</v>
      </c>
      <c r="L132" s="245" t="s">
        <v>3636</v>
      </c>
      <c r="M132" s="239" t="s">
        <v>1936</v>
      </c>
      <c r="N132" s="239" t="s">
        <v>1932</v>
      </c>
      <c r="O132" s="246" t="s">
        <v>1339</v>
      </c>
      <c r="P132" s="239" t="s">
        <v>152</v>
      </c>
      <c r="Q132" s="247"/>
      <c r="R132" s="239"/>
      <c r="S132" s="239"/>
      <c r="T132" s="239"/>
      <c r="U132" s="239"/>
      <c r="V132" s="239"/>
      <c r="W132" s="239"/>
      <c r="X132" s="248"/>
      <c r="Y132" s="248"/>
      <c r="Z132" s="248"/>
      <c r="AA132" s="248"/>
      <c r="AB132" s="248"/>
      <c r="AC132" s="245"/>
    </row>
    <row r="133" spans="2:29" ht="35.1" customHeight="1" x14ac:dyDescent="0.25">
      <c r="B133" s="239">
        <v>132</v>
      </c>
      <c r="C133" s="240" t="s">
        <v>204</v>
      </c>
      <c r="D133" s="239" t="s">
        <v>1618</v>
      </c>
      <c r="E133" s="242"/>
      <c r="F133" s="239" t="s">
        <v>1619</v>
      </c>
      <c r="G133" s="239" t="s">
        <v>3809</v>
      </c>
      <c r="H133" s="243" t="s">
        <v>56</v>
      </c>
      <c r="I133" s="244">
        <v>42163</v>
      </c>
      <c r="J133" s="245"/>
      <c r="K133" s="239" t="s">
        <v>1335</v>
      </c>
      <c r="L133" s="245" t="s">
        <v>3636</v>
      </c>
      <c r="M133" s="239" t="s">
        <v>1937</v>
      </c>
      <c r="N133" s="239" t="s">
        <v>1938</v>
      </c>
      <c r="O133" s="246" t="s">
        <v>1339</v>
      </c>
      <c r="P133" s="239" t="s">
        <v>152</v>
      </c>
      <c r="Q133" s="247"/>
      <c r="R133" s="239"/>
      <c r="S133" s="239"/>
      <c r="T133" s="239"/>
      <c r="U133" s="239"/>
      <c r="V133" s="239"/>
      <c r="W133" s="239"/>
      <c r="X133" s="248"/>
      <c r="Y133" s="248"/>
      <c r="Z133" s="248"/>
      <c r="AA133" s="248"/>
      <c r="AB133" s="248"/>
      <c r="AC133" s="245"/>
    </row>
    <row r="134" spans="2:29" ht="35.1" customHeight="1" x14ac:dyDescent="0.25">
      <c r="B134" s="239">
        <v>133</v>
      </c>
      <c r="C134" s="240" t="s">
        <v>204</v>
      </c>
      <c r="D134" s="239" t="s">
        <v>1620</v>
      </c>
      <c r="E134" s="242"/>
      <c r="F134" s="264" t="s">
        <v>1621</v>
      </c>
      <c r="G134" s="239" t="s">
        <v>3809</v>
      </c>
      <c r="H134" s="243" t="s">
        <v>56</v>
      </c>
      <c r="I134" s="244">
        <v>42163</v>
      </c>
      <c r="J134" s="245"/>
      <c r="K134" s="239" t="s">
        <v>1335</v>
      </c>
      <c r="L134" s="245" t="s">
        <v>3636</v>
      </c>
      <c r="M134" s="239" t="s">
        <v>1936</v>
      </c>
      <c r="N134" s="239" t="s">
        <v>1933</v>
      </c>
      <c r="O134" s="246" t="s">
        <v>1339</v>
      </c>
      <c r="P134" s="239" t="s">
        <v>152</v>
      </c>
      <c r="Q134" s="247"/>
      <c r="R134" s="239"/>
      <c r="S134" s="239"/>
      <c r="T134" s="239"/>
      <c r="U134" s="239"/>
      <c r="V134" s="239"/>
      <c r="W134" s="239"/>
      <c r="X134" s="248"/>
      <c r="Y134" s="248"/>
      <c r="Z134" s="248"/>
      <c r="AA134" s="248"/>
      <c r="AB134" s="248"/>
      <c r="AC134" s="245"/>
    </row>
    <row r="135" spans="2:29" ht="35.1" customHeight="1" x14ac:dyDescent="0.25">
      <c r="B135" s="239">
        <v>134</v>
      </c>
      <c r="C135" s="240" t="s">
        <v>204</v>
      </c>
      <c r="D135" s="239" t="s">
        <v>1622</v>
      </c>
      <c r="E135" s="242"/>
      <c r="F135" s="239" t="s">
        <v>1623</v>
      </c>
      <c r="G135" s="239" t="s">
        <v>3809</v>
      </c>
      <c r="H135" s="243" t="s">
        <v>56</v>
      </c>
      <c r="I135" s="244">
        <v>42163</v>
      </c>
      <c r="J135" s="245"/>
      <c r="K135" s="239" t="s">
        <v>1335</v>
      </c>
      <c r="L135" s="245" t="s">
        <v>3636</v>
      </c>
      <c r="M135" s="239" t="s">
        <v>1937</v>
      </c>
      <c r="N135" s="239" t="s">
        <v>1933</v>
      </c>
      <c r="O135" s="246" t="s">
        <v>1339</v>
      </c>
      <c r="P135" s="239" t="s">
        <v>152</v>
      </c>
      <c r="Q135" s="247"/>
      <c r="R135" s="239"/>
      <c r="S135" s="239"/>
      <c r="T135" s="239"/>
      <c r="U135" s="239"/>
      <c r="V135" s="239"/>
      <c r="W135" s="239"/>
      <c r="X135" s="248"/>
      <c r="Y135" s="248"/>
      <c r="Z135" s="248"/>
      <c r="AA135" s="248"/>
      <c r="AB135" s="248"/>
      <c r="AC135" s="245"/>
    </row>
    <row r="136" spans="2:29" ht="35.1" customHeight="1" x14ac:dyDescent="0.25">
      <c r="B136" s="239">
        <v>135</v>
      </c>
      <c r="C136" s="240" t="s">
        <v>204</v>
      </c>
      <c r="D136" s="239" t="s">
        <v>1624</v>
      </c>
      <c r="E136" s="242"/>
      <c r="F136" s="239" t="s">
        <v>1720</v>
      </c>
      <c r="G136" s="239" t="s">
        <v>3809</v>
      </c>
      <c r="H136" s="243" t="s">
        <v>56</v>
      </c>
      <c r="I136" s="244">
        <v>42163</v>
      </c>
      <c r="J136" s="245"/>
      <c r="K136" s="239" t="s">
        <v>1335</v>
      </c>
      <c r="L136" s="245" t="s">
        <v>3636</v>
      </c>
      <c r="M136" s="239" t="s">
        <v>1934</v>
      </c>
      <c r="N136" s="239" t="s">
        <v>718</v>
      </c>
      <c r="O136" s="246" t="s">
        <v>1339</v>
      </c>
      <c r="P136" s="239" t="s">
        <v>152</v>
      </c>
      <c r="Q136" s="247"/>
      <c r="R136" s="239"/>
      <c r="S136" s="239"/>
      <c r="T136" s="239"/>
      <c r="U136" s="239"/>
      <c r="V136" s="239"/>
      <c r="W136" s="239"/>
      <c r="X136" s="248"/>
      <c r="Y136" s="248"/>
      <c r="Z136" s="248"/>
      <c r="AA136" s="248"/>
      <c r="AB136" s="248"/>
      <c r="AC136" s="245"/>
    </row>
    <row r="137" spans="2:29" ht="35.1" customHeight="1" x14ac:dyDescent="0.25">
      <c r="B137" s="239">
        <v>136</v>
      </c>
      <c r="C137" s="240" t="s">
        <v>204</v>
      </c>
      <c r="D137" s="239" t="s">
        <v>1625</v>
      </c>
      <c r="E137" s="242"/>
      <c r="F137" s="239" t="s">
        <v>1626</v>
      </c>
      <c r="G137" s="239" t="s">
        <v>3809</v>
      </c>
      <c r="H137" s="243" t="s">
        <v>56</v>
      </c>
      <c r="I137" s="244">
        <v>42163</v>
      </c>
      <c r="J137" s="245"/>
      <c r="K137" s="239" t="s">
        <v>1335</v>
      </c>
      <c r="L137" s="245" t="s">
        <v>3636</v>
      </c>
      <c r="M137" s="239" t="s">
        <v>1935</v>
      </c>
      <c r="N137" s="239" t="s">
        <v>718</v>
      </c>
      <c r="O137" s="246" t="s">
        <v>1339</v>
      </c>
      <c r="P137" s="239" t="s">
        <v>152</v>
      </c>
      <c r="Q137" s="247"/>
      <c r="R137" s="239"/>
      <c r="S137" s="239"/>
      <c r="T137" s="239"/>
      <c r="U137" s="239"/>
      <c r="V137" s="239"/>
      <c r="W137" s="239"/>
      <c r="X137" s="248"/>
      <c r="Y137" s="248"/>
      <c r="Z137" s="248"/>
      <c r="AA137" s="248"/>
      <c r="AB137" s="248"/>
      <c r="AC137" s="245"/>
    </row>
    <row r="138" spans="2:29" ht="35.1" customHeight="1" x14ac:dyDescent="0.25">
      <c r="B138" s="239">
        <v>137</v>
      </c>
      <c r="C138" s="240" t="s">
        <v>204</v>
      </c>
      <c r="D138" s="239" t="s">
        <v>1627</v>
      </c>
      <c r="E138" s="242"/>
      <c r="F138" s="239" t="s">
        <v>1628</v>
      </c>
      <c r="G138" s="239" t="s">
        <v>3809</v>
      </c>
      <c r="H138" s="243" t="s">
        <v>56</v>
      </c>
      <c r="I138" s="244">
        <v>42163</v>
      </c>
      <c r="J138" s="245"/>
      <c r="K138" s="239" t="s">
        <v>1335</v>
      </c>
      <c r="L138" s="245" t="s">
        <v>3636</v>
      </c>
      <c r="M138" s="239" t="s">
        <v>1936</v>
      </c>
      <c r="N138" s="239" t="s">
        <v>718</v>
      </c>
      <c r="O138" s="246" t="s">
        <v>1339</v>
      </c>
      <c r="P138" s="239" t="s">
        <v>152</v>
      </c>
      <c r="Q138" s="247"/>
      <c r="R138" s="239"/>
      <c r="S138" s="239"/>
      <c r="T138" s="239"/>
      <c r="U138" s="239"/>
      <c r="V138" s="239"/>
      <c r="W138" s="239"/>
      <c r="X138" s="248"/>
      <c r="Y138" s="248"/>
      <c r="Z138" s="248"/>
      <c r="AA138" s="248"/>
      <c r="AB138" s="248"/>
      <c r="AC138" s="245"/>
    </row>
    <row r="139" spans="2:29" ht="35.1" customHeight="1" x14ac:dyDescent="0.25">
      <c r="B139" s="239">
        <v>138</v>
      </c>
      <c r="C139" s="240" t="s">
        <v>204</v>
      </c>
      <c r="D139" s="239" t="s">
        <v>1629</v>
      </c>
      <c r="E139" s="242"/>
      <c r="F139" s="239" t="s">
        <v>1721</v>
      </c>
      <c r="G139" s="239" t="s">
        <v>3809</v>
      </c>
      <c r="H139" s="243" t="s">
        <v>56</v>
      </c>
      <c r="I139" s="244">
        <v>42163</v>
      </c>
      <c r="J139" s="245"/>
      <c r="K139" s="239" t="s">
        <v>1335</v>
      </c>
      <c r="L139" s="245" t="s">
        <v>3636</v>
      </c>
      <c r="M139" s="239" t="s">
        <v>1937</v>
      </c>
      <c r="N139" s="239" t="s">
        <v>718</v>
      </c>
      <c r="O139" s="246" t="s">
        <v>1339</v>
      </c>
      <c r="P139" s="239" t="s">
        <v>152</v>
      </c>
      <c r="Q139" s="247"/>
      <c r="R139" s="239"/>
      <c r="S139" s="239"/>
      <c r="T139" s="239"/>
      <c r="U139" s="239"/>
      <c r="V139" s="239"/>
      <c r="W139" s="239"/>
      <c r="X139" s="248"/>
      <c r="Y139" s="248"/>
      <c r="Z139" s="248"/>
      <c r="AA139" s="248"/>
      <c r="AB139" s="248"/>
      <c r="AC139" s="245"/>
    </row>
    <row r="140" spans="2:29" ht="35.1" customHeight="1" x14ac:dyDescent="0.25">
      <c r="B140" s="239">
        <v>139</v>
      </c>
      <c r="C140" s="240" t="s">
        <v>204</v>
      </c>
      <c r="D140" s="239" t="s">
        <v>1630</v>
      </c>
      <c r="E140" s="242"/>
      <c r="F140" s="239" t="s">
        <v>1631</v>
      </c>
      <c r="G140" s="239" t="s">
        <v>3809</v>
      </c>
      <c r="H140" s="243" t="s">
        <v>56</v>
      </c>
      <c r="I140" s="244">
        <v>42163</v>
      </c>
      <c r="J140" s="245"/>
      <c r="K140" s="239" t="s">
        <v>1335</v>
      </c>
      <c r="L140" s="245" t="s">
        <v>3636</v>
      </c>
      <c r="M140" s="239" t="s">
        <v>1936</v>
      </c>
      <c r="N140" s="239" t="s">
        <v>717</v>
      </c>
      <c r="O140" s="246" t="s">
        <v>1339</v>
      </c>
      <c r="P140" s="239" t="s">
        <v>152</v>
      </c>
      <c r="Q140" s="247"/>
      <c r="R140" s="239"/>
      <c r="S140" s="239"/>
      <c r="T140" s="239"/>
      <c r="U140" s="239"/>
      <c r="V140" s="239"/>
      <c r="W140" s="239"/>
      <c r="X140" s="248"/>
      <c r="Y140" s="248"/>
      <c r="Z140" s="248"/>
      <c r="AA140" s="248"/>
      <c r="AB140" s="248"/>
      <c r="AC140" s="245"/>
    </row>
    <row r="141" spans="2:29" ht="35.1" customHeight="1" x14ac:dyDescent="0.25">
      <c r="B141" s="239">
        <v>140</v>
      </c>
      <c r="C141" s="240" t="s">
        <v>204</v>
      </c>
      <c r="D141" s="239" t="s">
        <v>1643</v>
      </c>
      <c r="E141" s="242"/>
      <c r="F141" s="239" t="s">
        <v>1633</v>
      </c>
      <c r="G141" s="239" t="s">
        <v>3809</v>
      </c>
      <c r="H141" s="246" t="s">
        <v>56</v>
      </c>
      <c r="I141" s="244">
        <v>42163</v>
      </c>
      <c r="J141" s="246"/>
      <c r="K141" s="239" t="s">
        <v>1335</v>
      </c>
      <c r="L141" s="245" t="s">
        <v>3636</v>
      </c>
      <c r="M141" s="239" t="s">
        <v>1937</v>
      </c>
      <c r="N141" s="239" t="s">
        <v>717</v>
      </c>
      <c r="O141" s="246" t="s">
        <v>1339</v>
      </c>
      <c r="P141" s="239" t="s">
        <v>152</v>
      </c>
      <c r="Q141" s="247"/>
      <c r="R141" s="239"/>
      <c r="S141" s="239"/>
      <c r="T141" s="239"/>
      <c r="U141" s="239"/>
      <c r="V141" s="239"/>
      <c r="W141" s="239"/>
      <c r="X141" s="248"/>
      <c r="Y141" s="248"/>
      <c r="Z141" s="248"/>
      <c r="AA141" s="248"/>
      <c r="AB141" s="248"/>
      <c r="AC141" s="245"/>
    </row>
    <row r="142" spans="2:29" ht="35.1" customHeight="1" x14ac:dyDescent="0.25">
      <c r="B142" s="239">
        <v>141</v>
      </c>
      <c r="C142" s="240" t="s">
        <v>204</v>
      </c>
      <c r="D142" s="239" t="s">
        <v>1634</v>
      </c>
      <c r="E142" s="242"/>
      <c r="F142" s="239" t="s">
        <v>1635</v>
      </c>
      <c r="G142" s="239" t="s">
        <v>3809</v>
      </c>
      <c r="H142" s="246" t="s">
        <v>56</v>
      </c>
      <c r="I142" s="244">
        <v>42163</v>
      </c>
      <c r="J142" s="245"/>
      <c r="K142" s="239" t="s">
        <v>1335</v>
      </c>
      <c r="L142" s="245" t="s">
        <v>3636</v>
      </c>
      <c r="M142" s="239" t="s">
        <v>1932</v>
      </c>
      <c r="N142" s="239" t="s">
        <v>1933</v>
      </c>
      <c r="O142" s="246" t="s">
        <v>1339</v>
      </c>
      <c r="P142" s="239" t="s">
        <v>152</v>
      </c>
      <c r="Q142" s="247"/>
      <c r="R142" s="239"/>
      <c r="S142" s="239"/>
      <c r="T142" s="239"/>
      <c r="U142" s="239"/>
      <c r="V142" s="239"/>
      <c r="W142" s="239"/>
      <c r="X142" s="248"/>
      <c r="Y142" s="248"/>
      <c r="Z142" s="248"/>
      <c r="AA142" s="248"/>
      <c r="AB142" s="248"/>
      <c r="AC142" s="245"/>
    </row>
    <row r="143" spans="2:29" ht="35.1" customHeight="1" x14ac:dyDescent="0.25">
      <c r="B143" s="239">
        <v>142</v>
      </c>
      <c r="C143" s="240" t="s">
        <v>204</v>
      </c>
      <c r="D143" s="239" t="s">
        <v>1636</v>
      </c>
      <c r="E143" s="242"/>
      <c r="F143" s="239" t="s">
        <v>1637</v>
      </c>
      <c r="G143" s="239" t="s">
        <v>3809</v>
      </c>
      <c r="H143" s="246" t="s">
        <v>56</v>
      </c>
      <c r="I143" s="244">
        <v>42163</v>
      </c>
      <c r="J143" s="245"/>
      <c r="K143" s="239" t="s">
        <v>1335</v>
      </c>
      <c r="L143" s="245" t="s">
        <v>3636</v>
      </c>
      <c r="M143" s="239" t="s">
        <v>1932</v>
      </c>
      <c r="N143" s="239" t="s">
        <v>718</v>
      </c>
      <c r="O143" s="246" t="s">
        <v>1339</v>
      </c>
      <c r="P143" s="239" t="s">
        <v>152</v>
      </c>
      <c r="Q143" s="247"/>
      <c r="R143" s="239"/>
      <c r="S143" s="239"/>
      <c r="T143" s="239"/>
      <c r="U143" s="239"/>
      <c r="V143" s="239"/>
      <c r="W143" s="239"/>
      <c r="X143" s="248"/>
      <c r="Y143" s="248"/>
      <c r="Z143" s="248"/>
      <c r="AA143" s="248"/>
      <c r="AB143" s="248"/>
      <c r="AC143" s="245"/>
    </row>
    <row r="144" spans="2:29" ht="35.1" customHeight="1" x14ac:dyDescent="0.25">
      <c r="B144" s="239">
        <v>143</v>
      </c>
      <c r="C144" s="240" t="s">
        <v>204</v>
      </c>
      <c r="D144" s="239" t="s">
        <v>1638</v>
      </c>
      <c r="E144" s="242"/>
      <c r="F144" s="239" t="s">
        <v>1639</v>
      </c>
      <c r="G144" s="239" t="s">
        <v>3809</v>
      </c>
      <c r="H144" s="246" t="s">
        <v>56</v>
      </c>
      <c r="I144" s="244">
        <v>42163</v>
      </c>
      <c r="J144" s="245"/>
      <c r="K144" s="239" t="s">
        <v>1335</v>
      </c>
      <c r="L144" s="245" t="s">
        <v>3636</v>
      </c>
      <c r="M144" s="239" t="s">
        <v>1932</v>
      </c>
      <c r="N144" s="239" t="s">
        <v>717</v>
      </c>
      <c r="O144" s="246" t="s">
        <v>1339</v>
      </c>
      <c r="P144" s="239" t="s">
        <v>152</v>
      </c>
      <c r="Q144" s="247"/>
      <c r="R144" s="239"/>
      <c r="S144" s="239"/>
      <c r="T144" s="239"/>
      <c r="U144" s="239"/>
      <c r="V144" s="239"/>
      <c r="W144" s="239"/>
      <c r="X144" s="248"/>
      <c r="Y144" s="248"/>
      <c r="Z144" s="248"/>
      <c r="AA144" s="248"/>
      <c r="AB144" s="248"/>
      <c r="AC144" s="245"/>
    </row>
    <row r="145" spans="2:29" ht="35.1" customHeight="1" x14ac:dyDescent="0.25">
      <c r="B145" s="239">
        <v>144</v>
      </c>
      <c r="C145" s="240" t="s">
        <v>204</v>
      </c>
      <c r="D145" s="239" t="s">
        <v>1640</v>
      </c>
      <c r="E145" s="242"/>
      <c r="F145" s="239" t="s">
        <v>1641</v>
      </c>
      <c r="G145" s="239" t="s">
        <v>3809</v>
      </c>
      <c r="H145" s="246" t="s">
        <v>56</v>
      </c>
      <c r="I145" s="244">
        <v>42163</v>
      </c>
      <c r="J145" s="245"/>
      <c r="K145" s="239" t="s">
        <v>1335</v>
      </c>
      <c r="L145" s="245" t="s">
        <v>3636</v>
      </c>
      <c r="M145" s="239" t="s">
        <v>1933</v>
      </c>
      <c r="N145" s="239" t="s">
        <v>718</v>
      </c>
      <c r="O145" s="246" t="s">
        <v>1339</v>
      </c>
      <c r="P145" s="239" t="s">
        <v>152</v>
      </c>
      <c r="Q145" s="247"/>
      <c r="R145" s="239"/>
      <c r="S145" s="239"/>
      <c r="T145" s="239"/>
      <c r="U145" s="239"/>
      <c r="V145" s="239"/>
      <c r="W145" s="239"/>
      <c r="X145" s="248"/>
      <c r="Y145" s="248"/>
      <c r="Z145" s="248"/>
      <c r="AA145" s="248"/>
      <c r="AB145" s="248"/>
      <c r="AC145" s="245"/>
    </row>
    <row r="146" spans="2:29" ht="35.1" customHeight="1" x14ac:dyDescent="0.25">
      <c r="B146" s="239">
        <v>145</v>
      </c>
      <c r="C146" s="240" t="s">
        <v>204</v>
      </c>
      <c r="D146" s="239" t="s">
        <v>1642</v>
      </c>
      <c r="E146" s="242"/>
      <c r="F146" s="239" t="s">
        <v>1722</v>
      </c>
      <c r="G146" s="239" t="s">
        <v>3809</v>
      </c>
      <c r="H146" s="246" t="s">
        <v>56</v>
      </c>
      <c r="I146" s="244">
        <v>42163</v>
      </c>
      <c r="J146" s="245"/>
      <c r="K146" s="239" t="s">
        <v>1335</v>
      </c>
      <c r="L146" s="245" t="s">
        <v>3636</v>
      </c>
      <c r="M146" s="239" t="s">
        <v>1933</v>
      </c>
      <c r="N146" s="239" t="s">
        <v>717</v>
      </c>
      <c r="O146" s="246" t="s">
        <v>1339</v>
      </c>
      <c r="P146" s="239" t="s">
        <v>152</v>
      </c>
      <c r="Q146" s="247"/>
      <c r="R146" s="239"/>
      <c r="S146" s="239"/>
      <c r="T146" s="239"/>
      <c r="U146" s="239"/>
      <c r="V146" s="239"/>
      <c r="W146" s="239"/>
      <c r="X146" s="248"/>
      <c r="Y146" s="248"/>
      <c r="Z146" s="248"/>
      <c r="AA146" s="248"/>
      <c r="AB146" s="248"/>
      <c r="AC146" s="245"/>
    </row>
    <row r="147" spans="2:29" ht="35.1" customHeight="1" x14ac:dyDescent="0.25">
      <c r="B147" s="239">
        <v>146</v>
      </c>
      <c r="C147" s="240" t="s">
        <v>204</v>
      </c>
      <c r="D147" s="239" t="s">
        <v>2919</v>
      </c>
      <c r="E147" s="242"/>
      <c r="F147" s="239" t="s">
        <v>2920</v>
      </c>
      <c r="G147" s="239" t="s">
        <v>3809</v>
      </c>
      <c r="H147" s="246" t="s">
        <v>56</v>
      </c>
      <c r="I147" s="261">
        <v>42335</v>
      </c>
      <c r="J147" s="245"/>
      <c r="K147" s="239" t="s">
        <v>1335</v>
      </c>
      <c r="L147" s="245" t="s">
        <v>3636</v>
      </c>
      <c r="M147" s="239" t="s">
        <v>2921</v>
      </c>
      <c r="N147" s="239" t="s">
        <v>1851</v>
      </c>
      <c r="O147" s="246" t="s">
        <v>1340</v>
      </c>
      <c r="P147" s="239" t="s">
        <v>154</v>
      </c>
      <c r="Q147" s="247"/>
      <c r="R147" s="239"/>
      <c r="S147" s="239"/>
      <c r="T147" s="239"/>
      <c r="U147" s="239"/>
      <c r="V147" s="239"/>
      <c r="W147" s="239"/>
      <c r="X147" s="248"/>
      <c r="Y147" s="248"/>
      <c r="Z147" s="248"/>
      <c r="AA147" s="248"/>
      <c r="AB147" s="248"/>
      <c r="AC147" s="245"/>
    </row>
    <row r="148" spans="2:29" ht="35.1" customHeight="1" x14ac:dyDescent="0.25">
      <c r="B148" s="239">
        <v>147</v>
      </c>
      <c r="C148" s="240" t="s">
        <v>204</v>
      </c>
      <c r="D148" s="239" t="s">
        <v>2913</v>
      </c>
      <c r="E148" s="242"/>
      <c r="F148" s="239" t="s">
        <v>2914</v>
      </c>
      <c r="G148" s="239" t="s">
        <v>3809</v>
      </c>
      <c r="H148" s="246" t="s">
        <v>56</v>
      </c>
      <c r="I148" s="244">
        <v>42388</v>
      </c>
      <c r="J148" s="280"/>
      <c r="K148" s="239" t="s">
        <v>1335</v>
      </c>
      <c r="L148" s="245" t="s">
        <v>3636</v>
      </c>
      <c r="M148" s="239" t="s">
        <v>720</v>
      </c>
      <c r="N148" s="239" t="s">
        <v>2915</v>
      </c>
      <c r="O148" s="246" t="s">
        <v>1339</v>
      </c>
      <c r="P148" s="239" t="s">
        <v>152</v>
      </c>
      <c r="Q148" s="247"/>
      <c r="R148" s="239"/>
      <c r="S148" s="239"/>
      <c r="T148" s="239"/>
      <c r="U148" s="239"/>
      <c r="V148" s="239"/>
      <c r="W148" s="239"/>
      <c r="X148" s="248"/>
      <c r="Y148" s="248"/>
      <c r="Z148" s="248"/>
      <c r="AA148" s="248"/>
      <c r="AB148" s="248"/>
      <c r="AC148" s="245"/>
    </row>
    <row r="149" spans="2:29" ht="35.1" customHeight="1" x14ac:dyDescent="0.25">
      <c r="B149" s="239">
        <v>148</v>
      </c>
      <c r="C149" s="240" t="s">
        <v>204</v>
      </c>
      <c r="D149" s="246" t="s">
        <v>2916</v>
      </c>
      <c r="E149" s="242"/>
      <c r="F149" s="239" t="s">
        <v>2917</v>
      </c>
      <c r="G149" s="239" t="s">
        <v>3809</v>
      </c>
      <c r="H149" s="246" t="s">
        <v>56</v>
      </c>
      <c r="I149" s="244">
        <v>42388</v>
      </c>
      <c r="J149" s="280"/>
      <c r="K149" s="239" t="s">
        <v>1335</v>
      </c>
      <c r="L149" s="245" t="s">
        <v>3636</v>
      </c>
      <c r="M149" s="239" t="s">
        <v>720</v>
      </c>
      <c r="N149" s="239" t="s">
        <v>2918</v>
      </c>
      <c r="O149" s="246" t="s">
        <v>1339</v>
      </c>
      <c r="P149" s="239" t="s">
        <v>152</v>
      </c>
      <c r="Q149" s="247"/>
      <c r="R149" s="239"/>
      <c r="S149" s="239"/>
      <c r="T149" s="239"/>
      <c r="U149" s="239"/>
      <c r="V149" s="239"/>
      <c r="W149" s="239"/>
      <c r="X149" s="248"/>
      <c r="Y149" s="248"/>
      <c r="Z149" s="248"/>
      <c r="AA149" s="248"/>
      <c r="AB149" s="248"/>
      <c r="AC149" s="245"/>
    </row>
    <row r="150" spans="2:29" ht="35.1" customHeight="1" x14ac:dyDescent="0.25">
      <c r="B150" s="239">
        <v>149</v>
      </c>
      <c r="C150" s="240" t="s">
        <v>204</v>
      </c>
      <c r="D150" s="239" t="s">
        <v>3524</v>
      </c>
      <c r="E150" s="242"/>
      <c r="F150" s="283" t="s">
        <v>3523</v>
      </c>
      <c r="G150" s="239" t="s">
        <v>3809</v>
      </c>
      <c r="H150" s="246" t="s">
        <v>56</v>
      </c>
      <c r="I150" s="261">
        <v>42762</v>
      </c>
      <c r="J150" s="280"/>
      <c r="K150" s="239" t="s">
        <v>1336</v>
      </c>
      <c r="L150" s="245" t="s">
        <v>3636</v>
      </c>
      <c r="M150" s="283" t="s">
        <v>3525</v>
      </c>
      <c r="N150" s="283" t="s">
        <v>3199</v>
      </c>
      <c r="O150" s="246" t="s">
        <v>1340</v>
      </c>
      <c r="P150" s="239" t="s">
        <v>152</v>
      </c>
      <c r="Q150" s="247"/>
      <c r="R150" s="239"/>
      <c r="S150" s="239"/>
      <c r="T150" s="239"/>
      <c r="U150" s="239"/>
      <c r="V150" s="239"/>
      <c r="W150" s="239"/>
      <c r="X150" s="248"/>
      <c r="Y150" s="248"/>
      <c r="Z150" s="248"/>
      <c r="AA150" s="248"/>
      <c r="AB150" s="248"/>
      <c r="AC150" s="245"/>
    </row>
    <row r="151" spans="2:29" ht="35.1" customHeight="1" x14ac:dyDescent="0.25">
      <c r="B151" s="239">
        <v>150</v>
      </c>
      <c r="C151" s="240" t="s">
        <v>204</v>
      </c>
      <c r="D151" s="283" t="s">
        <v>3605</v>
      </c>
      <c r="E151" s="242"/>
      <c r="F151" s="283" t="s">
        <v>3606</v>
      </c>
      <c r="G151" s="239" t="s">
        <v>3809</v>
      </c>
      <c r="H151" s="246" t="s">
        <v>56</v>
      </c>
      <c r="I151" s="261">
        <v>42860</v>
      </c>
      <c r="J151" s="245"/>
      <c r="K151" s="239" t="s">
        <v>1336</v>
      </c>
      <c r="L151" s="245" t="s">
        <v>3636</v>
      </c>
      <c r="M151" s="262" t="s">
        <v>1765</v>
      </c>
      <c r="N151" s="262" t="s">
        <v>3199</v>
      </c>
      <c r="O151" s="246" t="s">
        <v>1340</v>
      </c>
      <c r="P151" s="239" t="s">
        <v>152</v>
      </c>
      <c r="Q151" s="247"/>
      <c r="R151" s="239"/>
      <c r="S151" s="239"/>
      <c r="T151" s="239"/>
      <c r="U151" s="239"/>
      <c r="V151" s="239"/>
      <c r="W151" s="239"/>
      <c r="X151" s="248"/>
      <c r="Y151" s="248"/>
      <c r="Z151" s="248"/>
      <c r="AA151" s="248"/>
      <c r="AB151" s="248"/>
      <c r="AC151" s="245"/>
    </row>
    <row r="152" spans="2:29" ht="35.1" customHeight="1" x14ac:dyDescent="0.25">
      <c r="B152" s="239">
        <v>151</v>
      </c>
      <c r="C152" s="240" t="s">
        <v>204</v>
      </c>
      <c r="D152" s="245" t="s">
        <v>3647</v>
      </c>
      <c r="E152" s="242"/>
      <c r="F152" s="283" t="s">
        <v>3646</v>
      </c>
      <c r="G152" s="239" t="s">
        <v>3809</v>
      </c>
      <c r="H152" s="246" t="s">
        <v>56</v>
      </c>
      <c r="I152" s="244"/>
      <c r="J152" s="245"/>
      <c r="K152" s="239" t="s">
        <v>1335</v>
      </c>
      <c r="L152" s="245" t="s">
        <v>3636</v>
      </c>
      <c r="M152" s="262" t="s">
        <v>3648</v>
      </c>
      <c r="N152" s="262" t="s">
        <v>2008</v>
      </c>
      <c r="O152" s="246" t="s">
        <v>1339</v>
      </c>
      <c r="P152" s="239" t="s">
        <v>152</v>
      </c>
      <c r="Q152" s="247"/>
      <c r="R152" s="239"/>
      <c r="S152" s="239"/>
      <c r="T152" s="239"/>
      <c r="U152" s="239"/>
      <c r="V152" s="239"/>
      <c r="W152" s="239"/>
      <c r="X152" s="248"/>
      <c r="Y152" s="248"/>
      <c r="Z152" s="248"/>
      <c r="AA152" s="248"/>
      <c r="AB152" s="248"/>
      <c r="AC152" s="245"/>
    </row>
    <row r="153" spans="2:29" ht="35.1" customHeight="1" x14ac:dyDescent="0.25">
      <c r="B153" s="239">
        <v>152</v>
      </c>
      <c r="C153" s="240" t="s">
        <v>204</v>
      </c>
      <c r="D153" s="239" t="s">
        <v>1793</v>
      </c>
      <c r="E153" s="284"/>
      <c r="F153" s="239" t="s">
        <v>3656</v>
      </c>
      <c r="G153" s="239" t="s">
        <v>3809</v>
      </c>
      <c r="H153" s="239" t="s">
        <v>1800</v>
      </c>
      <c r="I153" s="261">
        <v>42314</v>
      </c>
      <c r="J153" s="239"/>
      <c r="K153" s="245" t="s">
        <v>144</v>
      </c>
      <c r="L153" s="245" t="s">
        <v>3636</v>
      </c>
      <c r="M153" s="239" t="s">
        <v>1945</v>
      </c>
      <c r="N153" s="239" t="s">
        <v>797</v>
      </c>
      <c r="O153" s="246" t="s">
        <v>1339</v>
      </c>
      <c r="P153" s="239" t="s">
        <v>154</v>
      </c>
      <c r="Q153" s="247"/>
      <c r="R153" s="239"/>
      <c r="S153" s="239"/>
      <c r="T153" s="239"/>
      <c r="U153" s="239"/>
      <c r="V153" s="239"/>
      <c r="W153" s="239"/>
      <c r="X153" s="239"/>
      <c r="Y153" s="239"/>
      <c r="Z153" s="239"/>
      <c r="AA153" s="239"/>
      <c r="AB153" s="239"/>
      <c r="AC153" s="239"/>
    </row>
    <row r="154" spans="2:29" ht="35.1" customHeight="1" x14ac:dyDescent="0.25">
      <c r="B154" s="239">
        <v>153</v>
      </c>
      <c r="C154" s="240" t="s">
        <v>204</v>
      </c>
      <c r="D154" s="239" t="s">
        <v>1794</v>
      </c>
      <c r="E154" s="284"/>
      <c r="F154" s="239" t="s">
        <v>3657</v>
      </c>
      <c r="G154" s="239" t="s">
        <v>3809</v>
      </c>
      <c r="H154" s="239" t="s">
        <v>1800</v>
      </c>
      <c r="I154" s="261">
        <v>42315</v>
      </c>
      <c r="J154" s="239"/>
      <c r="K154" s="245" t="s">
        <v>144</v>
      </c>
      <c r="L154" s="245" t="s">
        <v>3636</v>
      </c>
      <c r="M154" s="239" t="s">
        <v>1946</v>
      </c>
      <c r="N154" s="239" t="s">
        <v>797</v>
      </c>
      <c r="O154" s="246" t="s">
        <v>1339</v>
      </c>
      <c r="P154" s="239" t="s">
        <v>154</v>
      </c>
      <c r="Q154" s="247"/>
      <c r="R154" s="239"/>
      <c r="S154" s="239"/>
      <c r="T154" s="239"/>
      <c r="U154" s="239"/>
      <c r="V154" s="239"/>
      <c r="W154" s="239"/>
      <c r="X154" s="239"/>
      <c r="Y154" s="239"/>
      <c r="Z154" s="239"/>
      <c r="AA154" s="239"/>
      <c r="AB154" s="239"/>
      <c r="AC154" s="239"/>
    </row>
    <row r="155" spans="2:29" ht="35.1" customHeight="1" x14ac:dyDescent="0.25">
      <c r="B155" s="239">
        <v>154</v>
      </c>
      <c r="C155" s="240" t="s">
        <v>204</v>
      </c>
      <c r="D155" s="239" t="s">
        <v>1795</v>
      </c>
      <c r="E155" s="284"/>
      <c r="F155" s="239" t="s">
        <v>3658</v>
      </c>
      <c r="G155" s="239" t="s">
        <v>3809</v>
      </c>
      <c r="H155" s="239" t="s">
        <v>1800</v>
      </c>
      <c r="I155" s="261">
        <v>42316</v>
      </c>
      <c r="J155" s="239"/>
      <c r="K155" s="245" t="s">
        <v>144</v>
      </c>
      <c r="L155" s="245" t="s">
        <v>3636</v>
      </c>
      <c r="M155" s="239" t="s">
        <v>1947</v>
      </c>
      <c r="N155" s="239" t="s">
        <v>1948</v>
      </c>
      <c r="O155" s="246" t="s">
        <v>1339</v>
      </c>
      <c r="P155" s="239" t="s">
        <v>155</v>
      </c>
      <c r="Q155" s="247"/>
      <c r="R155" s="239"/>
      <c r="S155" s="239"/>
      <c r="T155" s="239"/>
      <c r="U155" s="239"/>
      <c r="V155" s="239"/>
      <c r="W155" s="239"/>
      <c r="X155" s="239"/>
      <c r="Y155" s="239"/>
      <c r="Z155" s="239"/>
      <c r="AA155" s="239"/>
      <c r="AB155" s="239"/>
      <c r="AC155" s="239"/>
    </row>
    <row r="156" spans="2:29" ht="35.1" customHeight="1" x14ac:dyDescent="0.25">
      <c r="B156" s="239">
        <v>155</v>
      </c>
      <c r="C156" s="240" t="s">
        <v>204</v>
      </c>
      <c r="D156" s="239" t="s">
        <v>1796</v>
      </c>
      <c r="E156" s="284"/>
      <c r="F156" s="239" t="s">
        <v>3659</v>
      </c>
      <c r="G156" s="239" t="s">
        <v>3809</v>
      </c>
      <c r="H156" s="239" t="s">
        <v>1800</v>
      </c>
      <c r="I156" s="261">
        <v>42317</v>
      </c>
      <c r="J156" s="239"/>
      <c r="K156" s="245" t="s">
        <v>144</v>
      </c>
      <c r="L156" s="245" t="s">
        <v>3636</v>
      </c>
      <c r="M156" s="239" t="s">
        <v>1949</v>
      </c>
      <c r="N156" s="239" t="s">
        <v>1950</v>
      </c>
      <c r="O156" s="246" t="s">
        <v>1339</v>
      </c>
      <c r="P156" s="239" t="s">
        <v>157</v>
      </c>
      <c r="Q156" s="247"/>
      <c r="R156" s="239"/>
      <c r="S156" s="239"/>
      <c r="T156" s="239"/>
      <c r="U156" s="239"/>
      <c r="V156" s="239"/>
      <c r="W156" s="239"/>
      <c r="X156" s="239"/>
      <c r="Y156" s="239"/>
      <c r="Z156" s="239"/>
      <c r="AA156" s="239"/>
      <c r="AB156" s="239"/>
      <c r="AC156" s="239"/>
    </row>
    <row r="157" spans="2:29" ht="35.1" customHeight="1" x14ac:dyDescent="0.25">
      <c r="B157" s="239">
        <v>156</v>
      </c>
      <c r="C157" s="240" t="s">
        <v>204</v>
      </c>
      <c r="D157" s="239" t="s">
        <v>1799</v>
      </c>
      <c r="E157" s="284"/>
      <c r="F157" s="239" t="s">
        <v>3660</v>
      </c>
      <c r="G157" s="239" t="s">
        <v>3809</v>
      </c>
      <c r="H157" s="239" t="s">
        <v>1800</v>
      </c>
      <c r="I157" s="261">
        <v>42318</v>
      </c>
      <c r="J157" s="239"/>
      <c r="K157" s="245" t="s">
        <v>144</v>
      </c>
      <c r="L157" s="245" t="s">
        <v>3636</v>
      </c>
      <c r="M157" s="239" t="s">
        <v>1951</v>
      </c>
      <c r="N157" s="239" t="s">
        <v>718</v>
      </c>
      <c r="O157" s="246" t="s">
        <v>1339</v>
      </c>
      <c r="P157" s="239" t="s">
        <v>152</v>
      </c>
      <c r="Q157" s="247"/>
      <c r="R157" s="239"/>
      <c r="S157" s="239"/>
      <c r="T157" s="239"/>
      <c r="U157" s="239"/>
      <c r="V157" s="239"/>
      <c r="W157" s="239"/>
      <c r="X157" s="239"/>
      <c r="Y157" s="239"/>
      <c r="Z157" s="239"/>
      <c r="AA157" s="239"/>
      <c r="AB157" s="239"/>
      <c r="AC157" s="239"/>
    </row>
    <row r="158" spans="2:29" ht="35.1" customHeight="1" x14ac:dyDescent="0.25">
      <c r="B158" s="239">
        <v>157</v>
      </c>
      <c r="C158" s="240" t="s">
        <v>204</v>
      </c>
      <c r="D158" s="239" t="s">
        <v>1797</v>
      </c>
      <c r="E158" s="284"/>
      <c r="F158" s="239" t="s">
        <v>3661</v>
      </c>
      <c r="G158" s="239" t="s">
        <v>3809</v>
      </c>
      <c r="H158" s="239" t="s">
        <v>1800</v>
      </c>
      <c r="I158" s="261">
        <v>42319</v>
      </c>
      <c r="J158" s="239"/>
      <c r="K158" s="245" t="s">
        <v>144</v>
      </c>
      <c r="L158" s="245" t="s">
        <v>3636</v>
      </c>
      <c r="M158" s="239" t="s">
        <v>1952</v>
      </c>
      <c r="N158" s="239" t="s">
        <v>1951</v>
      </c>
      <c r="O158" s="246" t="s">
        <v>1339</v>
      </c>
      <c r="P158" s="239" t="s">
        <v>152</v>
      </c>
      <c r="Q158" s="247"/>
      <c r="R158" s="239"/>
      <c r="S158" s="239"/>
      <c r="T158" s="239"/>
      <c r="U158" s="239"/>
      <c r="V158" s="239"/>
      <c r="W158" s="239"/>
      <c r="X158" s="239"/>
      <c r="Y158" s="239"/>
      <c r="Z158" s="239"/>
      <c r="AA158" s="239"/>
      <c r="AB158" s="239"/>
      <c r="AC158" s="239"/>
    </row>
    <row r="159" spans="2:29" ht="35.1" customHeight="1" x14ac:dyDescent="0.25">
      <c r="B159" s="239">
        <v>158</v>
      </c>
      <c r="C159" s="240" t="s">
        <v>204</v>
      </c>
      <c r="D159" s="239" t="s">
        <v>3795</v>
      </c>
      <c r="E159" s="284"/>
      <c r="F159" s="285" t="s">
        <v>3799</v>
      </c>
      <c r="G159" s="239" t="s">
        <v>3809</v>
      </c>
      <c r="H159" s="239" t="s">
        <v>1800</v>
      </c>
      <c r="I159" s="261"/>
      <c r="J159" s="239"/>
      <c r="K159" s="245" t="s">
        <v>144</v>
      </c>
      <c r="L159" s="245" t="s">
        <v>3636</v>
      </c>
      <c r="M159" s="285" t="s">
        <v>3803</v>
      </c>
      <c r="N159" s="285" t="s">
        <v>1952</v>
      </c>
      <c r="O159" s="246" t="s">
        <v>1339</v>
      </c>
      <c r="P159" s="239" t="s">
        <v>152</v>
      </c>
      <c r="Q159" s="247"/>
      <c r="R159" s="239"/>
      <c r="S159" s="239"/>
      <c r="T159" s="239"/>
      <c r="U159" s="239"/>
      <c r="V159" s="239"/>
      <c r="W159" s="239"/>
      <c r="X159" s="239"/>
      <c r="Y159" s="239"/>
      <c r="Z159" s="239"/>
      <c r="AA159" s="239"/>
      <c r="AB159" s="239"/>
      <c r="AC159" s="239"/>
    </row>
    <row r="160" spans="2:29" ht="35.1" customHeight="1" x14ac:dyDescent="0.25">
      <c r="B160" s="239">
        <v>159</v>
      </c>
      <c r="C160" s="240" t="s">
        <v>204</v>
      </c>
      <c r="D160" s="239" t="s">
        <v>3796</v>
      </c>
      <c r="E160" s="284"/>
      <c r="F160" s="285" t="s">
        <v>3800</v>
      </c>
      <c r="G160" s="239" t="s">
        <v>3809</v>
      </c>
      <c r="H160" s="239" t="s">
        <v>1800</v>
      </c>
      <c r="I160" s="261"/>
      <c r="J160" s="239"/>
      <c r="K160" s="245" t="s">
        <v>144</v>
      </c>
      <c r="L160" s="245" t="s">
        <v>3636</v>
      </c>
      <c r="M160" s="285" t="s">
        <v>3804</v>
      </c>
      <c r="N160" s="285" t="s">
        <v>1952</v>
      </c>
      <c r="O160" s="246" t="s">
        <v>1339</v>
      </c>
      <c r="P160" s="239" t="s">
        <v>152</v>
      </c>
      <c r="Q160" s="247"/>
      <c r="R160" s="239"/>
      <c r="S160" s="239"/>
      <c r="T160" s="239"/>
      <c r="U160" s="239"/>
      <c r="V160" s="239"/>
      <c r="W160" s="239"/>
      <c r="X160" s="239"/>
      <c r="Y160" s="239"/>
      <c r="Z160" s="239"/>
      <c r="AA160" s="239"/>
      <c r="AB160" s="239"/>
      <c r="AC160" s="239"/>
    </row>
    <row r="161" spans="2:29" ht="35.1" customHeight="1" x14ac:dyDescent="0.25">
      <c r="B161" s="239">
        <v>160</v>
      </c>
      <c r="C161" s="240" t="s">
        <v>204</v>
      </c>
      <c r="D161" s="239" t="s">
        <v>3797</v>
      </c>
      <c r="E161" s="284"/>
      <c r="F161" s="285" t="s">
        <v>3801</v>
      </c>
      <c r="G161" s="239" t="s">
        <v>3809</v>
      </c>
      <c r="H161" s="239" t="s">
        <v>1800</v>
      </c>
      <c r="I161" s="261"/>
      <c r="J161" s="239"/>
      <c r="K161" s="245" t="s">
        <v>144</v>
      </c>
      <c r="L161" s="245" t="s">
        <v>3636</v>
      </c>
      <c r="M161" s="285" t="s">
        <v>3108</v>
      </c>
      <c r="N161" s="285" t="s">
        <v>1952</v>
      </c>
      <c r="O161" s="246" t="s">
        <v>1339</v>
      </c>
      <c r="P161" s="239" t="s">
        <v>152</v>
      </c>
      <c r="Q161" s="247"/>
      <c r="R161" s="239"/>
      <c r="S161" s="239"/>
      <c r="T161" s="239"/>
      <c r="U161" s="239"/>
      <c r="V161" s="239"/>
      <c r="W161" s="239"/>
      <c r="X161" s="239"/>
      <c r="Y161" s="239"/>
      <c r="Z161" s="239"/>
      <c r="AA161" s="239"/>
      <c r="AB161" s="239"/>
      <c r="AC161" s="239"/>
    </row>
    <row r="162" spans="2:29" ht="35.1" customHeight="1" x14ac:dyDescent="0.25">
      <c r="B162" s="239">
        <v>161</v>
      </c>
      <c r="C162" s="240" t="s">
        <v>204</v>
      </c>
      <c r="D162" s="239" t="s">
        <v>3798</v>
      </c>
      <c r="E162" s="284"/>
      <c r="F162" s="285" t="s">
        <v>3802</v>
      </c>
      <c r="G162" s="239" t="s">
        <v>3809</v>
      </c>
      <c r="H162" s="239" t="s">
        <v>1800</v>
      </c>
      <c r="I162" s="261"/>
      <c r="J162" s="239"/>
      <c r="K162" s="245" t="s">
        <v>144</v>
      </c>
      <c r="L162" s="245" t="s">
        <v>3636</v>
      </c>
      <c r="M162" s="285" t="s">
        <v>3805</v>
      </c>
      <c r="N162" s="285" t="s">
        <v>1952</v>
      </c>
      <c r="O162" s="246" t="s">
        <v>1339</v>
      </c>
      <c r="P162" s="239" t="s">
        <v>152</v>
      </c>
      <c r="Q162" s="247"/>
      <c r="R162" s="239"/>
      <c r="S162" s="239"/>
      <c r="T162" s="239"/>
      <c r="U162" s="239"/>
      <c r="V162" s="239"/>
      <c r="W162" s="239"/>
      <c r="X162" s="239"/>
      <c r="Y162" s="239"/>
      <c r="Z162" s="239"/>
      <c r="AA162" s="239"/>
      <c r="AB162" s="239"/>
      <c r="AC162" s="239"/>
    </row>
    <row r="163" spans="2:29" ht="35.1" customHeight="1" x14ac:dyDescent="0.25">
      <c r="B163" s="239">
        <v>162</v>
      </c>
      <c r="C163" s="240" t="s">
        <v>204</v>
      </c>
      <c r="D163" s="241" t="s">
        <v>2412</v>
      </c>
      <c r="E163" s="242"/>
      <c r="F163" s="245" t="s">
        <v>1976</v>
      </c>
      <c r="G163" s="239" t="s">
        <v>3809</v>
      </c>
      <c r="H163" s="243" t="s">
        <v>58</v>
      </c>
      <c r="I163" s="244">
        <v>42090</v>
      </c>
      <c r="J163" s="244"/>
      <c r="K163" s="239" t="s">
        <v>1336</v>
      </c>
      <c r="L163" s="245" t="s">
        <v>3636</v>
      </c>
      <c r="M163" s="246" t="s">
        <v>1851</v>
      </c>
      <c r="N163" s="246" t="s">
        <v>1852</v>
      </c>
      <c r="O163" s="246" t="s">
        <v>1340</v>
      </c>
      <c r="P163" s="239" t="s">
        <v>154</v>
      </c>
      <c r="Q163" s="247"/>
      <c r="R163" s="239"/>
      <c r="S163" s="239"/>
      <c r="T163" s="239"/>
      <c r="U163" s="239"/>
      <c r="V163" s="239"/>
      <c r="W163" s="239"/>
      <c r="X163" s="248"/>
      <c r="Y163" s="248"/>
      <c r="Z163" s="248"/>
      <c r="AA163" s="248"/>
      <c r="AB163" s="248"/>
      <c r="AC163" s="245"/>
    </row>
    <row r="164" spans="2:29" ht="35.1" customHeight="1" x14ac:dyDescent="0.25">
      <c r="B164" s="239">
        <v>163</v>
      </c>
      <c r="C164" s="240" t="s">
        <v>204</v>
      </c>
      <c r="D164" s="241" t="s">
        <v>2413</v>
      </c>
      <c r="E164" s="242"/>
      <c r="F164" s="245" t="s">
        <v>1977</v>
      </c>
      <c r="G164" s="239" t="s">
        <v>3809</v>
      </c>
      <c r="H164" s="243" t="s">
        <v>58</v>
      </c>
      <c r="I164" s="244">
        <v>42090</v>
      </c>
      <c r="J164" s="244"/>
      <c r="K164" s="239" t="s">
        <v>1336</v>
      </c>
      <c r="L164" s="245" t="s">
        <v>3636</v>
      </c>
      <c r="M164" s="246" t="s">
        <v>1851</v>
      </c>
      <c r="N164" s="246" t="s">
        <v>1853</v>
      </c>
      <c r="O164" s="246" t="s">
        <v>1340</v>
      </c>
      <c r="P164" s="239" t="s">
        <v>154</v>
      </c>
      <c r="Q164" s="247"/>
      <c r="R164" s="239"/>
      <c r="S164" s="239"/>
      <c r="T164" s="239"/>
      <c r="U164" s="239"/>
      <c r="V164" s="239"/>
      <c r="W164" s="239"/>
      <c r="X164" s="248"/>
      <c r="Y164" s="248"/>
      <c r="Z164" s="248"/>
      <c r="AA164" s="248"/>
      <c r="AB164" s="248"/>
      <c r="AC164" s="245"/>
    </row>
    <row r="165" spans="2:29" ht="35.1" customHeight="1" x14ac:dyDescent="0.25">
      <c r="B165" s="239">
        <v>164</v>
      </c>
      <c r="C165" s="240" t="s">
        <v>204</v>
      </c>
      <c r="D165" s="241" t="s">
        <v>2414</v>
      </c>
      <c r="E165" s="242"/>
      <c r="F165" s="245" t="s">
        <v>1978</v>
      </c>
      <c r="G165" s="239" t="s">
        <v>3809</v>
      </c>
      <c r="H165" s="243" t="s">
        <v>58</v>
      </c>
      <c r="I165" s="244">
        <v>42090</v>
      </c>
      <c r="J165" s="244"/>
      <c r="K165" s="239" t="s">
        <v>1336</v>
      </c>
      <c r="L165" s="245" t="s">
        <v>3636</v>
      </c>
      <c r="M165" s="246" t="s">
        <v>1851</v>
      </c>
      <c r="N165" s="246" t="s">
        <v>1854</v>
      </c>
      <c r="O165" s="246" t="s">
        <v>1340</v>
      </c>
      <c r="P165" s="239" t="s">
        <v>154</v>
      </c>
      <c r="Q165" s="247"/>
      <c r="R165" s="239"/>
      <c r="S165" s="239"/>
      <c r="T165" s="239"/>
      <c r="U165" s="239"/>
      <c r="V165" s="239"/>
      <c r="W165" s="239"/>
      <c r="X165" s="248"/>
      <c r="Y165" s="248"/>
      <c r="Z165" s="248"/>
      <c r="AA165" s="248"/>
      <c r="AB165" s="248"/>
      <c r="AC165" s="245"/>
    </row>
    <row r="166" spans="2:29" ht="35.1" customHeight="1" x14ac:dyDescent="0.25">
      <c r="B166" s="239">
        <v>165</v>
      </c>
      <c r="C166" s="240" t="s">
        <v>203</v>
      </c>
      <c r="D166" s="239"/>
      <c r="E166" s="284"/>
      <c r="F166" s="286" t="s">
        <v>3005</v>
      </c>
      <c r="G166" s="239" t="s">
        <v>3809</v>
      </c>
      <c r="H166" s="239" t="s">
        <v>1996</v>
      </c>
      <c r="I166" s="239"/>
      <c r="J166" s="239"/>
      <c r="K166" s="239" t="s">
        <v>1336</v>
      </c>
      <c r="L166" s="245" t="s">
        <v>3637</v>
      </c>
      <c r="M166" s="239" t="s">
        <v>1997</v>
      </c>
      <c r="N166" s="239" t="s">
        <v>1998</v>
      </c>
      <c r="O166" s="246"/>
      <c r="P166" s="239" t="s">
        <v>154</v>
      </c>
      <c r="Q166" s="247"/>
      <c r="R166" s="239"/>
      <c r="S166" s="239"/>
      <c r="T166" s="239"/>
      <c r="U166" s="239"/>
      <c r="V166" s="239"/>
      <c r="W166" s="239"/>
      <c r="X166" s="239"/>
      <c r="Y166" s="239"/>
      <c r="Z166" s="287"/>
      <c r="AA166" s="287"/>
      <c r="AB166" s="287"/>
      <c r="AC166" s="239"/>
    </row>
    <row r="167" spans="2:29" ht="35.1" customHeight="1" x14ac:dyDescent="0.25">
      <c r="B167" s="239">
        <v>166</v>
      </c>
      <c r="C167" s="240" t="s">
        <v>203</v>
      </c>
      <c r="D167" s="239"/>
      <c r="E167" s="284"/>
      <c r="F167" s="286" t="s">
        <v>3011</v>
      </c>
      <c r="G167" s="239" t="s">
        <v>3809</v>
      </c>
      <c r="H167" s="239" t="s">
        <v>1996</v>
      </c>
      <c r="I167" s="239"/>
      <c r="J167" s="239"/>
      <c r="K167" s="239" t="s">
        <v>1335</v>
      </c>
      <c r="L167" s="245" t="s">
        <v>3636</v>
      </c>
      <c r="M167" s="239" t="s">
        <v>1999</v>
      </c>
      <c r="N167" s="239" t="s">
        <v>2000</v>
      </c>
      <c r="O167" s="246"/>
      <c r="P167" s="239" t="s">
        <v>153</v>
      </c>
      <c r="Q167" s="247">
        <v>48</v>
      </c>
      <c r="R167" s="239"/>
      <c r="S167" s="239"/>
      <c r="T167" s="239"/>
      <c r="U167" s="239"/>
      <c r="V167" s="239"/>
      <c r="W167" s="239"/>
      <c r="X167" s="239"/>
      <c r="Y167" s="239"/>
      <c r="Z167" s="287"/>
      <c r="AA167" s="287"/>
      <c r="AB167" s="287"/>
      <c r="AC167" s="239"/>
    </row>
    <row r="168" spans="2:29" ht="35.1" customHeight="1" x14ac:dyDescent="0.25">
      <c r="B168" s="239">
        <v>167</v>
      </c>
      <c r="C168" s="240" t="s">
        <v>203</v>
      </c>
      <c r="D168" s="239"/>
      <c r="E168" s="284"/>
      <c r="F168" s="286" t="s">
        <v>3012</v>
      </c>
      <c r="G168" s="239" t="s">
        <v>3809</v>
      </c>
      <c r="H168" s="239" t="s">
        <v>1996</v>
      </c>
      <c r="I168" s="239"/>
      <c r="J168" s="239"/>
      <c r="K168" s="239" t="s">
        <v>1335</v>
      </c>
      <c r="L168" s="245" t="s">
        <v>3636</v>
      </c>
      <c r="M168" s="239" t="s">
        <v>1997</v>
      </c>
      <c r="N168" s="239" t="s">
        <v>2001</v>
      </c>
      <c r="O168" s="246"/>
      <c r="P168" s="239" t="s">
        <v>153</v>
      </c>
      <c r="Q168" s="247"/>
      <c r="R168" s="239"/>
      <c r="S168" s="239"/>
      <c r="T168" s="239"/>
      <c r="U168" s="239"/>
      <c r="V168" s="239"/>
      <c r="W168" s="239"/>
      <c r="X168" s="239"/>
      <c r="Y168" s="239"/>
      <c r="Z168" s="287"/>
      <c r="AA168" s="287"/>
      <c r="AB168" s="287"/>
      <c r="AC168" s="239"/>
    </row>
    <row r="169" spans="2:29" ht="35.1" customHeight="1" x14ac:dyDescent="0.25">
      <c r="B169" s="239">
        <v>168</v>
      </c>
      <c r="C169" s="240" t="s">
        <v>203</v>
      </c>
      <c r="D169" s="239"/>
      <c r="E169" s="284"/>
      <c r="F169" s="286" t="s">
        <v>3013</v>
      </c>
      <c r="G169" s="239" t="s">
        <v>3809</v>
      </c>
      <c r="H169" s="239" t="s">
        <v>1996</v>
      </c>
      <c r="I169" s="239"/>
      <c r="J169" s="239"/>
      <c r="K169" s="239" t="s">
        <v>1335</v>
      </c>
      <c r="L169" s="245" t="s">
        <v>3637</v>
      </c>
      <c r="M169" s="239" t="s">
        <v>2002</v>
      </c>
      <c r="N169" s="239" t="s">
        <v>2001</v>
      </c>
      <c r="O169" s="246"/>
      <c r="P169" s="239" t="s">
        <v>153</v>
      </c>
      <c r="Q169" s="247"/>
      <c r="R169" s="239"/>
      <c r="S169" s="239"/>
      <c r="T169" s="239"/>
      <c r="U169" s="239"/>
      <c r="V169" s="239"/>
      <c r="W169" s="239"/>
      <c r="X169" s="239"/>
      <c r="Y169" s="239"/>
      <c r="Z169" s="287"/>
      <c r="AA169" s="287"/>
      <c r="AB169" s="287"/>
      <c r="AC169" s="239"/>
    </row>
    <row r="170" spans="2:29" ht="35.1" customHeight="1" x14ac:dyDescent="0.25">
      <c r="B170" s="239">
        <v>169</v>
      </c>
      <c r="C170" s="240" t="s">
        <v>203</v>
      </c>
      <c r="D170" s="239"/>
      <c r="E170" s="284"/>
      <c r="F170" s="286" t="s">
        <v>3014</v>
      </c>
      <c r="G170" s="239" t="s">
        <v>3809</v>
      </c>
      <c r="H170" s="239" t="s">
        <v>1996</v>
      </c>
      <c r="I170" s="239"/>
      <c r="J170" s="239"/>
      <c r="K170" s="239" t="s">
        <v>1335</v>
      </c>
      <c r="L170" s="245" t="s">
        <v>3636</v>
      </c>
      <c r="M170" s="239" t="s">
        <v>1997</v>
      </c>
      <c r="N170" s="239" t="s">
        <v>2925</v>
      </c>
      <c r="O170" s="246"/>
      <c r="P170" s="239" t="s">
        <v>154</v>
      </c>
      <c r="Q170" s="247"/>
      <c r="R170" s="239"/>
      <c r="S170" s="239"/>
      <c r="T170" s="239"/>
      <c r="U170" s="239"/>
      <c r="V170" s="239"/>
      <c r="W170" s="239"/>
      <c r="X170" s="239"/>
      <c r="Y170" s="239"/>
      <c r="Z170" s="287"/>
      <c r="AA170" s="287"/>
      <c r="AB170" s="287"/>
      <c r="AC170" s="239"/>
    </row>
    <row r="171" spans="2:29" ht="35.1" customHeight="1" x14ac:dyDescent="0.25">
      <c r="B171" s="239">
        <v>170</v>
      </c>
      <c r="C171" s="240" t="s">
        <v>203</v>
      </c>
      <c r="D171" s="239"/>
      <c r="E171" s="284"/>
      <c r="F171" s="286" t="s">
        <v>3015</v>
      </c>
      <c r="G171" s="239" t="s">
        <v>3809</v>
      </c>
      <c r="H171" s="239" t="s">
        <v>1996</v>
      </c>
      <c r="I171" s="239"/>
      <c r="J171" s="239"/>
      <c r="K171" s="239" t="s">
        <v>1335</v>
      </c>
      <c r="L171" s="245" t="s">
        <v>3636</v>
      </c>
      <c r="M171" s="288" t="s">
        <v>2926</v>
      </c>
      <c r="N171" s="288" t="s">
        <v>217</v>
      </c>
      <c r="O171" s="246"/>
      <c r="P171" s="239" t="s">
        <v>152</v>
      </c>
      <c r="Q171" s="247"/>
      <c r="R171" s="239"/>
      <c r="S171" s="239"/>
      <c r="T171" s="239"/>
      <c r="U171" s="239"/>
      <c r="V171" s="239"/>
      <c r="W171" s="239"/>
      <c r="X171" s="239"/>
      <c r="Y171" s="239"/>
      <c r="Z171" s="287"/>
      <c r="AA171" s="287"/>
      <c r="AB171" s="287"/>
      <c r="AC171" s="239"/>
    </row>
    <row r="172" spans="2:29" ht="35.1" customHeight="1" x14ac:dyDescent="0.25">
      <c r="B172" s="239">
        <v>171</v>
      </c>
      <c r="C172" s="240" t="s">
        <v>203</v>
      </c>
      <c r="D172" s="239"/>
      <c r="E172" s="284"/>
      <c r="F172" s="286" t="s">
        <v>3016</v>
      </c>
      <c r="G172" s="239" t="s">
        <v>3809</v>
      </c>
      <c r="H172" s="239" t="s">
        <v>1996</v>
      </c>
      <c r="I172" s="239"/>
      <c r="J172" s="239"/>
      <c r="K172" s="239" t="s">
        <v>1335</v>
      </c>
      <c r="L172" s="245" t="s">
        <v>3636</v>
      </c>
      <c r="M172" s="239" t="s">
        <v>2001</v>
      </c>
      <c r="N172" s="239" t="s">
        <v>2496</v>
      </c>
      <c r="O172" s="246"/>
      <c r="P172" s="239" t="s">
        <v>153</v>
      </c>
      <c r="Q172" s="247"/>
      <c r="R172" s="239"/>
      <c r="S172" s="239"/>
      <c r="T172" s="239"/>
      <c r="U172" s="239"/>
      <c r="V172" s="239"/>
      <c r="W172" s="239"/>
      <c r="X172" s="239"/>
      <c r="Y172" s="239"/>
      <c r="Z172" s="287"/>
      <c r="AA172" s="287"/>
      <c r="AB172" s="287"/>
      <c r="AC172" s="239"/>
    </row>
    <row r="173" spans="2:29" ht="35.1" customHeight="1" x14ac:dyDescent="0.25">
      <c r="B173" s="239">
        <v>172</v>
      </c>
      <c r="C173" s="240" t="s">
        <v>203</v>
      </c>
      <c r="D173" s="239"/>
      <c r="E173" s="284"/>
      <c r="F173" s="286" t="s">
        <v>3017</v>
      </c>
      <c r="G173" s="239" t="s">
        <v>3809</v>
      </c>
      <c r="H173" s="239" t="s">
        <v>1996</v>
      </c>
      <c r="I173" s="239"/>
      <c r="J173" s="239"/>
      <c r="K173" s="239" t="s">
        <v>1335</v>
      </c>
      <c r="L173" s="245" t="s">
        <v>3636</v>
      </c>
      <c r="M173" s="239" t="s">
        <v>2496</v>
      </c>
      <c r="N173" s="239" t="s">
        <v>3006</v>
      </c>
      <c r="O173" s="246"/>
      <c r="P173" s="239" t="s">
        <v>153</v>
      </c>
      <c r="Q173" s="247"/>
      <c r="R173" s="239"/>
      <c r="S173" s="239"/>
      <c r="T173" s="239"/>
      <c r="U173" s="239"/>
      <c r="V173" s="239"/>
      <c r="W173" s="239"/>
      <c r="X173" s="239"/>
      <c r="Y173" s="239"/>
      <c r="Z173" s="287"/>
      <c r="AA173" s="287"/>
      <c r="AB173" s="287"/>
      <c r="AC173" s="239"/>
    </row>
    <row r="174" spans="2:29" ht="35.1" customHeight="1" x14ac:dyDescent="0.25">
      <c r="B174" s="239">
        <v>173</v>
      </c>
      <c r="C174" s="240" t="s">
        <v>203</v>
      </c>
      <c r="D174" s="239"/>
      <c r="E174" s="284"/>
      <c r="F174" s="286" t="s">
        <v>3007</v>
      </c>
      <c r="G174" s="239" t="s">
        <v>3809</v>
      </c>
      <c r="H174" s="239" t="s">
        <v>1996</v>
      </c>
      <c r="I174" s="239"/>
      <c r="J174" s="239"/>
      <c r="K174" s="239" t="s">
        <v>1335</v>
      </c>
      <c r="L174" s="245" t="s">
        <v>3636</v>
      </c>
      <c r="M174" s="239" t="s">
        <v>2004</v>
      </c>
      <c r="N174" s="239" t="s">
        <v>3006</v>
      </c>
      <c r="O174" s="246"/>
      <c r="P174" s="239" t="s">
        <v>153</v>
      </c>
      <c r="Q174" s="247"/>
      <c r="R174" s="239"/>
      <c r="S174" s="239"/>
      <c r="T174" s="239"/>
      <c r="U174" s="239"/>
      <c r="V174" s="239"/>
      <c r="W174" s="239"/>
      <c r="X174" s="239"/>
      <c r="Y174" s="239"/>
      <c r="Z174" s="287"/>
      <c r="AA174" s="287"/>
      <c r="AB174" s="287"/>
      <c r="AC174" s="239"/>
    </row>
    <row r="175" spans="2:29" ht="35.1" customHeight="1" x14ac:dyDescent="0.25">
      <c r="B175" s="239">
        <v>174</v>
      </c>
      <c r="C175" s="240" t="s">
        <v>203</v>
      </c>
      <c r="D175" s="239"/>
      <c r="E175" s="284"/>
      <c r="F175" s="289" t="s">
        <v>3008</v>
      </c>
      <c r="G175" s="239" t="s">
        <v>3809</v>
      </c>
      <c r="H175" s="239" t="s">
        <v>1996</v>
      </c>
      <c r="I175" s="239"/>
      <c r="J175" s="239"/>
      <c r="K175" s="239" t="s">
        <v>1335</v>
      </c>
      <c r="L175" s="245" t="s">
        <v>3636</v>
      </c>
      <c r="M175" s="239" t="s">
        <v>2004</v>
      </c>
      <c r="N175" s="239" t="s">
        <v>2496</v>
      </c>
      <c r="O175" s="246"/>
      <c r="P175" s="239" t="s">
        <v>153</v>
      </c>
      <c r="Q175" s="247"/>
      <c r="R175" s="239"/>
      <c r="S175" s="239"/>
      <c r="T175" s="239"/>
      <c r="U175" s="239"/>
      <c r="V175" s="239"/>
      <c r="W175" s="239"/>
      <c r="X175" s="239"/>
      <c r="Y175" s="239"/>
      <c r="Z175" s="287"/>
      <c r="AA175" s="287"/>
      <c r="AB175" s="287"/>
      <c r="AC175" s="239"/>
    </row>
    <row r="176" spans="2:29" ht="35.1" customHeight="1" x14ac:dyDescent="0.25">
      <c r="B176" s="239">
        <v>175</v>
      </c>
      <c r="C176" s="240" t="s">
        <v>203</v>
      </c>
      <c r="D176" s="239"/>
      <c r="E176" s="284"/>
      <c r="F176" s="289" t="s">
        <v>3010</v>
      </c>
      <c r="G176" s="239" t="s">
        <v>3809</v>
      </c>
      <c r="H176" s="239" t="s">
        <v>1996</v>
      </c>
      <c r="I176" s="239"/>
      <c r="J176" s="239"/>
      <c r="K176" s="239" t="s">
        <v>1335</v>
      </c>
      <c r="L176" s="245" t="s">
        <v>3636</v>
      </c>
      <c r="M176" s="239" t="s">
        <v>2925</v>
      </c>
      <c r="N176" s="239" t="s">
        <v>3009</v>
      </c>
      <c r="O176" s="246"/>
      <c r="P176" s="239" t="s">
        <v>154</v>
      </c>
      <c r="Q176" s="247"/>
      <c r="R176" s="239"/>
      <c r="S176" s="239"/>
      <c r="T176" s="239"/>
      <c r="U176" s="239"/>
      <c r="V176" s="239"/>
      <c r="W176" s="239"/>
      <c r="X176" s="239"/>
      <c r="Y176" s="239"/>
      <c r="Z176" s="287"/>
      <c r="AA176" s="287"/>
      <c r="AB176" s="287"/>
      <c r="AC176" s="239"/>
    </row>
    <row r="177" spans="2:29" ht="35.1" customHeight="1" x14ac:dyDescent="0.25">
      <c r="B177" s="239">
        <v>176</v>
      </c>
      <c r="C177" s="240" t="s">
        <v>203</v>
      </c>
      <c r="D177" s="239"/>
      <c r="E177" s="284"/>
      <c r="F177" s="289" t="s">
        <v>3018</v>
      </c>
      <c r="G177" s="239" t="s">
        <v>3809</v>
      </c>
      <c r="H177" s="239" t="s">
        <v>1996</v>
      </c>
      <c r="I177" s="239"/>
      <c r="J177" s="239"/>
      <c r="K177" s="239" t="s">
        <v>1335</v>
      </c>
      <c r="L177" s="245" t="s">
        <v>3636</v>
      </c>
      <c r="M177" s="239" t="s">
        <v>2001</v>
      </c>
      <c r="N177" s="288" t="s">
        <v>217</v>
      </c>
      <c r="O177" s="246"/>
      <c r="P177" s="239" t="s">
        <v>152</v>
      </c>
      <c r="Q177" s="247"/>
      <c r="R177" s="239"/>
      <c r="S177" s="239"/>
      <c r="T177" s="239"/>
      <c r="U177" s="239"/>
      <c r="V177" s="239"/>
      <c r="W177" s="239"/>
      <c r="X177" s="239"/>
      <c r="Y177" s="239"/>
      <c r="Z177" s="287"/>
      <c r="AA177" s="287"/>
      <c r="AB177" s="287"/>
      <c r="AC177" s="239"/>
    </row>
    <row r="178" spans="2:29" ht="35.1" customHeight="1" x14ac:dyDescent="0.25">
      <c r="B178" s="239">
        <v>177</v>
      </c>
      <c r="C178" s="240" t="s">
        <v>203</v>
      </c>
      <c r="D178" s="239"/>
      <c r="E178" s="284"/>
      <c r="F178" s="289" t="s">
        <v>3019</v>
      </c>
      <c r="G178" s="239" t="s">
        <v>3809</v>
      </c>
      <c r="H178" s="239" t="s">
        <v>1996</v>
      </c>
      <c r="I178" s="239"/>
      <c r="J178" s="239"/>
      <c r="K178" s="239" t="s">
        <v>1335</v>
      </c>
      <c r="L178" s="245" t="s">
        <v>3636</v>
      </c>
      <c r="M178" s="239" t="s">
        <v>2001</v>
      </c>
      <c r="N178" s="239" t="s">
        <v>2925</v>
      </c>
      <c r="O178" s="246"/>
      <c r="P178" s="239" t="s">
        <v>153</v>
      </c>
      <c r="Q178" s="247"/>
      <c r="R178" s="239"/>
      <c r="S178" s="239"/>
      <c r="T178" s="239"/>
      <c r="U178" s="239"/>
      <c r="V178" s="239"/>
      <c r="W178" s="239"/>
      <c r="X178" s="239"/>
      <c r="Y178" s="239"/>
      <c r="Z178" s="287"/>
      <c r="AA178" s="287"/>
      <c r="AB178" s="287"/>
      <c r="AC178" s="239"/>
    </row>
    <row r="179" spans="2:29" ht="35.1" customHeight="1" x14ac:dyDescent="0.25">
      <c r="B179" s="239">
        <v>178</v>
      </c>
      <c r="C179" s="240" t="s">
        <v>203</v>
      </c>
      <c r="D179" s="239"/>
      <c r="E179" s="284"/>
      <c r="F179" s="289" t="s">
        <v>3020</v>
      </c>
      <c r="G179" s="239" t="s">
        <v>3809</v>
      </c>
      <c r="H179" s="239" t="s">
        <v>1996</v>
      </c>
      <c r="I179" s="239"/>
      <c r="J179" s="239"/>
      <c r="K179" s="239" t="s">
        <v>1335</v>
      </c>
      <c r="L179" s="245" t="s">
        <v>3636</v>
      </c>
      <c r="M179" s="239" t="s">
        <v>2004</v>
      </c>
      <c r="N179" s="239" t="s">
        <v>2001</v>
      </c>
      <c r="O179" s="246"/>
      <c r="P179" s="239" t="s">
        <v>153</v>
      </c>
      <c r="Q179" s="247"/>
      <c r="R179" s="239"/>
      <c r="S179" s="239"/>
      <c r="T179" s="239"/>
      <c r="U179" s="239"/>
      <c r="V179" s="239"/>
      <c r="W179" s="239"/>
      <c r="X179" s="239"/>
      <c r="Y179" s="239"/>
      <c r="Z179" s="287"/>
      <c r="AA179" s="287"/>
      <c r="AB179" s="287"/>
      <c r="AC179" s="239"/>
    </row>
    <row r="180" spans="2:29" ht="35.1" customHeight="1" x14ac:dyDescent="0.25">
      <c r="B180" s="239">
        <v>179</v>
      </c>
      <c r="C180" s="240" t="s">
        <v>203</v>
      </c>
      <c r="D180" s="239"/>
      <c r="E180" s="284"/>
      <c r="F180" s="289" t="s">
        <v>3021</v>
      </c>
      <c r="G180" s="239" t="s">
        <v>3809</v>
      </c>
      <c r="H180" s="239" t="s">
        <v>1996</v>
      </c>
      <c r="I180" s="239"/>
      <c r="J180" s="239"/>
      <c r="K180" s="239" t="s">
        <v>1335</v>
      </c>
      <c r="L180" s="245" t="s">
        <v>3636</v>
      </c>
      <c r="M180" s="239" t="s">
        <v>1990</v>
      </c>
      <c r="N180" s="239" t="s">
        <v>3022</v>
      </c>
      <c r="O180" s="246"/>
      <c r="P180" s="239" t="s">
        <v>152</v>
      </c>
      <c r="Q180" s="247"/>
      <c r="R180" s="239"/>
      <c r="S180" s="239"/>
      <c r="T180" s="239"/>
      <c r="U180" s="239"/>
      <c r="V180" s="239"/>
      <c r="W180" s="239"/>
      <c r="X180" s="239"/>
      <c r="Y180" s="239"/>
      <c r="Z180" s="287"/>
      <c r="AA180" s="287"/>
      <c r="AB180" s="287"/>
      <c r="AC180" s="239"/>
    </row>
    <row r="181" spans="2:29" ht="35.1" customHeight="1" x14ac:dyDescent="0.25">
      <c r="B181" s="239">
        <v>180</v>
      </c>
      <c r="C181" s="240" t="s">
        <v>203</v>
      </c>
      <c r="D181" s="239"/>
      <c r="E181" s="284"/>
      <c r="F181" s="289" t="s">
        <v>3023</v>
      </c>
      <c r="G181" s="239" t="s">
        <v>3809</v>
      </c>
      <c r="H181" s="239" t="s">
        <v>1996</v>
      </c>
      <c r="I181" s="239"/>
      <c r="J181" s="239"/>
      <c r="K181" s="239" t="s">
        <v>1335</v>
      </c>
      <c r="L181" s="245" t="s">
        <v>3636</v>
      </c>
      <c r="M181" s="239" t="s">
        <v>3024</v>
      </c>
      <c r="N181" s="239" t="s">
        <v>3022</v>
      </c>
      <c r="O181" s="246"/>
      <c r="P181" s="239" t="s">
        <v>153</v>
      </c>
      <c r="Q181" s="247"/>
      <c r="R181" s="239"/>
      <c r="S181" s="239"/>
      <c r="T181" s="239"/>
      <c r="U181" s="239"/>
      <c r="V181" s="239"/>
      <c r="W181" s="239"/>
      <c r="X181" s="239"/>
      <c r="Y181" s="239"/>
      <c r="Z181" s="287"/>
      <c r="AA181" s="287"/>
      <c r="AB181" s="287"/>
      <c r="AC181" s="239"/>
    </row>
    <row r="182" spans="2:29" ht="35.1" customHeight="1" x14ac:dyDescent="0.25">
      <c r="B182" s="239">
        <v>181</v>
      </c>
      <c r="C182" s="240" t="s">
        <v>203</v>
      </c>
      <c r="D182" s="239"/>
      <c r="E182" s="284"/>
      <c r="F182" s="289" t="s">
        <v>3025</v>
      </c>
      <c r="G182" s="239" t="s">
        <v>3809</v>
      </c>
      <c r="H182" s="239" t="s">
        <v>1996</v>
      </c>
      <c r="I182" s="239"/>
      <c r="J182" s="239"/>
      <c r="K182" s="239" t="s">
        <v>1335</v>
      </c>
      <c r="L182" s="245" t="s">
        <v>3636</v>
      </c>
      <c r="M182" s="289" t="s">
        <v>1995</v>
      </c>
      <c r="N182" s="289" t="s">
        <v>2926</v>
      </c>
      <c r="O182" s="246"/>
      <c r="P182" s="239" t="s">
        <v>152</v>
      </c>
      <c r="Q182" s="247"/>
      <c r="R182" s="239"/>
      <c r="S182" s="239"/>
      <c r="T182" s="239"/>
      <c r="U182" s="239"/>
      <c r="V182" s="239"/>
      <c r="W182" s="239"/>
      <c r="X182" s="239"/>
      <c r="Y182" s="239"/>
      <c r="Z182" s="287"/>
      <c r="AA182" s="287"/>
      <c r="AB182" s="287"/>
      <c r="AC182" s="239"/>
    </row>
    <row r="183" spans="2:29" ht="35.1" customHeight="1" x14ac:dyDescent="0.25">
      <c r="B183" s="239">
        <v>182</v>
      </c>
      <c r="C183" s="240" t="s">
        <v>203</v>
      </c>
      <c r="D183" s="239"/>
      <c r="E183" s="284"/>
      <c r="F183" s="289" t="s">
        <v>3026</v>
      </c>
      <c r="G183" s="239" t="s">
        <v>3809</v>
      </c>
      <c r="H183" s="239" t="s">
        <v>1996</v>
      </c>
      <c r="I183" s="239"/>
      <c r="J183" s="239"/>
      <c r="K183" s="239" t="s">
        <v>1335</v>
      </c>
      <c r="L183" s="245" t="s">
        <v>3636</v>
      </c>
      <c r="M183" s="289" t="s">
        <v>1995</v>
      </c>
      <c r="N183" s="289" t="s">
        <v>217</v>
      </c>
      <c r="O183" s="246"/>
      <c r="P183" s="239" t="s">
        <v>152</v>
      </c>
      <c r="Q183" s="247"/>
      <c r="R183" s="239"/>
      <c r="S183" s="239"/>
      <c r="T183" s="239"/>
      <c r="U183" s="239"/>
      <c r="V183" s="239"/>
      <c r="W183" s="239"/>
      <c r="X183" s="239"/>
      <c r="Y183" s="239"/>
      <c r="Z183" s="287"/>
      <c r="AA183" s="287"/>
      <c r="AB183" s="287"/>
      <c r="AC183" s="239"/>
    </row>
    <row r="184" spans="2:29" ht="35.1" customHeight="1" x14ac:dyDescent="0.25">
      <c r="B184" s="239">
        <v>183</v>
      </c>
      <c r="C184" s="240" t="s">
        <v>203</v>
      </c>
      <c r="D184" s="239"/>
      <c r="E184" s="284"/>
      <c r="F184" s="289" t="s">
        <v>3027</v>
      </c>
      <c r="G184" s="239" t="s">
        <v>3809</v>
      </c>
      <c r="H184" s="239" t="s">
        <v>1996</v>
      </c>
      <c r="I184" s="239"/>
      <c r="J184" s="239"/>
      <c r="K184" s="239" t="s">
        <v>1335</v>
      </c>
      <c r="L184" s="245" t="s">
        <v>3636</v>
      </c>
      <c r="M184" s="286" t="s">
        <v>3028</v>
      </c>
      <c r="N184" s="286" t="s">
        <v>2005</v>
      </c>
      <c r="O184" s="246"/>
      <c r="P184" s="239" t="s">
        <v>153</v>
      </c>
      <c r="Q184" s="247"/>
      <c r="R184" s="239"/>
      <c r="S184" s="239"/>
      <c r="T184" s="239"/>
      <c r="U184" s="239"/>
      <c r="V184" s="239"/>
      <c r="W184" s="239"/>
      <c r="X184" s="239"/>
      <c r="Y184" s="239"/>
      <c r="Z184" s="287"/>
      <c r="AA184" s="287"/>
      <c r="AB184" s="287"/>
      <c r="AC184" s="239"/>
    </row>
    <row r="185" spans="2:29" ht="35.1" customHeight="1" x14ac:dyDescent="0.25">
      <c r="B185" s="239">
        <v>184</v>
      </c>
      <c r="C185" s="240" t="s">
        <v>203</v>
      </c>
      <c r="D185" s="239"/>
      <c r="E185" s="284"/>
      <c r="F185" s="289" t="s">
        <v>3029</v>
      </c>
      <c r="G185" s="239" t="s">
        <v>3809</v>
      </c>
      <c r="H185" s="239" t="s">
        <v>1996</v>
      </c>
      <c r="I185" s="239"/>
      <c r="J185" s="239"/>
      <c r="K185" s="239" t="s">
        <v>1335</v>
      </c>
      <c r="L185" s="245" t="s">
        <v>3636</v>
      </c>
      <c r="M185" s="289" t="s">
        <v>1991</v>
      </c>
      <c r="N185" s="289" t="s">
        <v>215</v>
      </c>
      <c r="O185" s="246"/>
      <c r="P185" s="239" t="s">
        <v>152</v>
      </c>
      <c r="Q185" s="247"/>
      <c r="R185" s="239"/>
      <c r="S185" s="239"/>
      <c r="T185" s="239"/>
      <c r="U185" s="239"/>
      <c r="V185" s="239"/>
      <c r="W185" s="239"/>
      <c r="X185" s="239"/>
      <c r="Y185" s="239"/>
      <c r="Z185" s="287"/>
      <c r="AA185" s="287"/>
      <c r="AB185" s="287"/>
      <c r="AC185" s="239"/>
    </row>
    <row r="186" spans="2:29" ht="35.1" customHeight="1" x14ac:dyDescent="0.25">
      <c r="B186" s="239">
        <v>185</v>
      </c>
      <c r="C186" s="240" t="s">
        <v>203</v>
      </c>
      <c r="D186" s="239"/>
      <c r="E186" s="284"/>
      <c r="F186" s="289" t="s">
        <v>3030</v>
      </c>
      <c r="G186" s="239" t="s">
        <v>3809</v>
      </c>
      <c r="H186" s="239" t="s">
        <v>1996</v>
      </c>
      <c r="I186" s="239"/>
      <c r="J186" s="239"/>
      <c r="K186" s="239" t="s">
        <v>1335</v>
      </c>
      <c r="L186" s="245" t="s">
        <v>3636</v>
      </c>
      <c r="M186" s="289" t="s">
        <v>1997</v>
      </c>
      <c r="N186" s="289" t="s">
        <v>756</v>
      </c>
      <c r="O186" s="246"/>
      <c r="P186" s="239" t="s">
        <v>154</v>
      </c>
      <c r="Q186" s="247"/>
      <c r="R186" s="239"/>
      <c r="S186" s="239"/>
      <c r="T186" s="239"/>
      <c r="U186" s="239"/>
      <c r="V186" s="239"/>
      <c r="W186" s="239"/>
      <c r="X186" s="239"/>
      <c r="Y186" s="239"/>
      <c r="Z186" s="287"/>
      <c r="AA186" s="287"/>
      <c r="AB186" s="287"/>
      <c r="AC186" s="239"/>
    </row>
    <row r="187" spans="2:29" ht="35.1" customHeight="1" x14ac:dyDescent="0.25">
      <c r="B187" s="239">
        <v>186</v>
      </c>
      <c r="C187" s="240" t="s">
        <v>203</v>
      </c>
      <c r="D187" s="239"/>
      <c r="E187" s="284"/>
      <c r="F187" s="289" t="s">
        <v>3031</v>
      </c>
      <c r="G187" s="239" t="s">
        <v>3809</v>
      </c>
      <c r="H187" s="239" t="s">
        <v>1996</v>
      </c>
      <c r="I187" s="239"/>
      <c r="J187" s="239"/>
      <c r="K187" s="239" t="s">
        <v>1335</v>
      </c>
      <c r="L187" s="245" t="s">
        <v>3636</v>
      </c>
      <c r="M187" s="289" t="s">
        <v>2001</v>
      </c>
      <c r="N187" s="289" t="s">
        <v>756</v>
      </c>
      <c r="O187" s="246"/>
      <c r="P187" s="239" t="s">
        <v>152</v>
      </c>
      <c r="Q187" s="247"/>
      <c r="R187" s="239"/>
      <c r="S187" s="239"/>
      <c r="T187" s="239"/>
      <c r="U187" s="239"/>
      <c r="V187" s="239"/>
      <c r="W187" s="239"/>
      <c r="X187" s="239"/>
      <c r="Y187" s="239"/>
      <c r="Z187" s="287"/>
      <c r="AA187" s="287"/>
      <c r="AB187" s="287"/>
      <c r="AC187" s="239"/>
    </row>
    <row r="188" spans="2:29" ht="35.1" customHeight="1" x14ac:dyDescent="0.25">
      <c r="B188" s="239">
        <v>187</v>
      </c>
      <c r="C188" s="240" t="s">
        <v>203</v>
      </c>
      <c r="D188" s="239"/>
      <c r="E188" s="284"/>
      <c r="F188" s="289" t="s">
        <v>3032</v>
      </c>
      <c r="G188" s="239" t="s">
        <v>3809</v>
      </c>
      <c r="H188" s="239" t="s">
        <v>1996</v>
      </c>
      <c r="I188" s="239"/>
      <c r="J188" s="239"/>
      <c r="K188" s="239" t="s">
        <v>1335</v>
      </c>
      <c r="L188" s="245" t="s">
        <v>3636</v>
      </c>
      <c r="M188" s="289" t="s">
        <v>3033</v>
      </c>
      <c r="N188" s="289" t="s">
        <v>3034</v>
      </c>
      <c r="O188" s="246"/>
      <c r="P188" s="239" t="s">
        <v>154</v>
      </c>
      <c r="Q188" s="247"/>
      <c r="R188" s="239"/>
      <c r="S188" s="239"/>
      <c r="T188" s="239"/>
      <c r="U188" s="239"/>
      <c r="V188" s="239"/>
      <c r="W188" s="239"/>
      <c r="X188" s="239"/>
      <c r="Y188" s="239"/>
      <c r="Z188" s="287"/>
      <c r="AA188" s="287"/>
      <c r="AB188" s="287"/>
      <c r="AC188" s="239"/>
    </row>
    <row r="189" spans="2:29" ht="35.1" customHeight="1" x14ac:dyDescent="0.25">
      <c r="B189" s="239">
        <v>188</v>
      </c>
      <c r="C189" s="240" t="s">
        <v>203</v>
      </c>
      <c r="D189" s="239"/>
      <c r="E189" s="284"/>
      <c r="F189" s="289" t="s">
        <v>3035</v>
      </c>
      <c r="G189" s="239" t="s">
        <v>3809</v>
      </c>
      <c r="H189" s="239" t="s">
        <v>1996</v>
      </c>
      <c r="I189" s="239"/>
      <c r="J189" s="239"/>
      <c r="K189" s="239" t="s">
        <v>1335</v>
      </c>
      <c r="L189" s="245" t="s">
        <v>3636</v>
      </c>
      <c r="M189" s="289" t="s">
        <v>2925</v>
      </c>
      <c r="N189" s="289" t="s">
        <v>756</v>
      </c>
      <c r="O189" s="246"/>
      <c r="P189" s="239" t="s">
        <v>154</v>
      </c>
      <c r="Q189" s="247"/>
      <c r="R189" s="239"/>
      <c r="S189" s="239"/>
      <c r="T189" s="239"/>
      <c r="U189" s="239"/>
      <c r="V189" s="239"/>
      <c r="W189" s="239"/>
      <c r="X189" s="239"/>
      <c r="Y189" s="239"/>
      <c r="Z189" s="287"/>
      <c r="AA189" s="287"/>
      <c r="AB189" s="287"/>
      <c r="AC189" s="239"/>
    </row>
    <row r="190" spans="2:29" ht="35.1" customHeight="1" x14ac:dyDescent="0.25">
      <c r="B190" s="239">
        <v>189</v>
      </c>
      <c r="C190" s="240" t="s">
        <v>203</v>
      </c>
      <c r="D190" s="239"/>
      <c r="E190" s="284"/>
      <c r="F190" s="289" t="s">
        <v>3036</v>
      </c>
      <c r="G190" s="239" t="s">
        <v>3809</v>
      </c>
      <c r="H190" s="239" t="s">
        <v>1996</v>
      </c>
      <c r="I190" s="239"/>
      <c r="J190" s="239"/>
      <c r="K190" s="239" t="s">
        <v>1335</v>
      </c>
      <c r="L190" s="245" t="s">
        <v>3636</v>
      </c>
      <c r="M190" s="289" t="s">
        <v>1994</v>
      </c>
      <c r="N190" s="289" t="s">
        <v>2926</v>
      </c>
      <c r="O190" s="246"/>
      <c r="P190" s="239" t="s">
        <v>152</v>
      </c>
      <c r="Q190" s="247"/>
      <c r="R190" s="239"/>
      <c r="S190" s="239"/>
      <c r="T190" s="239"/>
      <c r="U190" s="239"/>
      <c r="V190" s="239"/>
      <c r="W190" s="239"/>
      <c r="X190" s="239"/>
      <c r="Y190" s="239"/>
      <c r="Z190" s="287"/>
      <c r="AA190" s="287"/>
      <c r="AB190" s="287"/>
      <c r="AC190" s="239"/>
    </row>
    <row r="191" spans="2:29" ht="35.1" customHeight="1" x14ac:dyDescent="0.25">
      <c r="B191" s="239">
        <v>190</v>
      </c>
      <c r="C191" s="240" t="s">
        <v>203</v>
      </c>
      <c r="D191" s="239"/>
      <c r="E191" s="284"/>
      <c r="F191" s="289" t="s">
        <v>3036</v>
      </c>
      <c r="G191" s="239" t="s">
        <v>3809</v>
      </c>
      <c r="H191" s="239" t="s">
        <v>1996</v>
      </c>
      <c r="I191" s="239"/>
      <c r="J191" s="239"/>
      <c r="K191" s="239" t="s">
        <v>1335</v>
      </c>
      <c r="L191" s="245" t="s">
        <v>3636</v>
      </c>
      <c r="M191" s="289" t="s">
        <v>1994</v>
      </c>
      <c r="N191" s="289" t="s">
        <v>2926</v>
      </c>
      <c r="O191" s="246"/>
      <c r="P191" s="239" t="s">
        <v>153</v>
      </c>
      <c r="Q191" s="247"/>
      <c r="R191" s="239"/>
      <c r="S191" s="239"/>
      <c r="T191" s="239"/>
      <c r="U191" s="239"/>
      <c r="V191" s="239"/>
      <c r="W191" s="239"/>
      <c r="X191" s="239"/>
      <c r="Y191" s="239"/>
      <c r="Z191" s="287"/>
      <c r="AA191" s="287"/>
      <c r="AB191" s="287"/>
      <c r="AC191" s="239"/>
    </row>
    <row r="192" spans="2:29" ht="35.1" customHeight="1" x14ac:dyDescent="0.25">
      <c r="B192" s="239">
        <v>191</v>
      </c>
      <c r="C192" s="240" t="s">
        <v>203</v>
      </c>
      <c r="D192" s="239"/>
      <c r="E192" s="284"/>
      <c r="F192" s="289" t="s">
        <v>3037</v>
      </c>
      <c r="G192" s="239" t="s">
        <v>3809</v>
      </c>
      <c r="H192" s="239" t="s">
        <v>1996</v>
      </c>
      <c r="I192" s="239"/>
      <c r="J192" s="239"/>
      <c r="K192" s="239" t="s">
        <v>1335</v>
      </c>
      <c r="L192" s="245" t="s">
        <v>3636</v>
      </c>
      <c r="M192" s="289" t="s">
        <v>1994</v>
      </c>
      <c r="N192" s="289" t="s">
        <v>2496</v>
      </c>
      <c r="O192" s="246"/>
      <c r="P192" s="239" t="s">
        <v>153</v>
      </c>
      <c r="Q192" s="247"/>
      <c r="R192" s="239"/>
      <c r="S192" s="239"/>
      <c r="T192" s="239"/>
      <c r="U192" s="239"/>
      <c r="V192" s="239"/>
      <c r="W192" s="239"/>
      <c r="X192" s="239"/>
      <c r="Y192" s="239"/>
      <c r="Z192" s="287"/>
      <c r="AA192" s="287"/>
      <c r="AB192" s="287"/>
      <c r="AC192" s="239"/>
    </row>
    <row r="193" spans="2:29" ht="35.1" customHeight="1" x14ac:dyDescent="0.25">
      <c r="B193" s="239">
        <v>192</v>
      </c>
      <c r="C193" s="240" t="s">
        <v>203</v>
      </c>
      <c r="D193" s="239"/>
      <c r="E193" s="284"/>
      <c r="F193" s="286" t="s">
        <v>3038</v>
      </c>
      <c r="G193" s="239" t="s">
        <v>3809</v>
      </c>
      <c r="H193" s="239" t="s">
        <v>1996</v>
      </c>
      <c r="I193" s="239"/>
      <c r="J193" s="239"/>
      <c r="K193" s="239" t="s">
        <v>1335</v>
      </c>
      <c r="L193" s="245" t="s">
        <v>3636</v>
      </c>
      <c r="M193" s="289" t="s">
        <v>1994</v>
      </c>
      <c r="N193" s="289" t="s">
        <v>2005</v>
      </c>
      <c r="O193" s="246"/>
      <c r="P193" s="239" t="s">
        <v>153</v>
      </c>
      <c r="Q193" s="247"/>
      <c r="R193" s="239"/>
      <c r="S193" s="239"/>
      <c r="T193" s="239"/>
      <c r="U193" s="239"/>
      <c r="V193" s="239"/>
      <c r="W193" s="239"/>
      <c r="X193" s="239"/>
      <c r="Y193" s="239"/>
      <c r="Z193" s="287"/>
      <c r="AA193" s="287"/>
      <c r="AB193" s="287"/>
      <c r="AC193" s="239"/>
    </row>
    <row r="194" spans="2:29" ht="35.1" customHeight="1" x14ac:dyDescent="0.25">
      <c r="B194" s="239">
        <v>193</v>
      </c>
      <c r="C194" s="240" t="s">
        <v>203</v>
      </c>
      <c r="D194" s="239"/>
      <c r="E194" s="284"/>
      <c r="F194" s="286" t="s">
        <v>3039</v>
      </c>
      <c r="G194" s="239" t="s">
        <v>3809</v>
      </c>
      <c r="H194" s="239" t="s">
        <v>1996</v>
      </c>
      <c r="I194" s="239"/>
      <c r="J194" s="239"/>
      <c r="K194" s="239" t="s">
        <v>1335</v>
      </c>
      <c r="L194" s="245" t="s">
        <v>3637</v>
      </c>
      <c r="M194" s="289" t="s">
        <v>3040</v>
      </c>
      <c r="N194" s="289" t="s">
        <v>2014</v>
      </c>
      <c r="O194" s="246"/>
      <c r="P194" s="239" t="s">
        <v>154</v>
      </c>
      <c r="Q194" s="247"/>
      <c r="R194" s="239"/>
      <c r="S194" s="239"/>
      <c r="T194" s="239"/>
      <c r="U194" s="239"/>
      <c r="V194" s="239"/>
      <c r="W194" s="239"/>
      <c r="X194" s="239"/>
      <c r="Y194" s="239"/>
      <c r="Z194" s="287"/>
      <c r="AA194" s="287"/>
      <c r="AB194" s="287"/>
      <c r="AC194" s="239"/>
    </row>
    <row r="195" spans="2:29" ht="35.1" customHeight="1" x14ac:dyDescent="0.25">
      <c r="B195" s="239">
        <v>194</v>
      </c>
      <c r="C195" s="240" t="s">
        <v>203</v>
      </c>
      <c r="D195" s="239"/>
      <c r="E195" s="284"/>
      <c r="F195" s="286" t="s">
        <v>3041</v>
      </c>
      <c r="G195" s="239" t="s">
        <v>3809</v>
      </c>
      <c r="H195" s="239" t="s">
        <v>1996</v>
      </c>
      <c r="I195" s="239"/>
      <c r="J195" s="239"/>
      <c r="K195" s="239" t="s">
        <v>1335</v>
      </c>
      <c r="L195" s="245" t="s">
        <v>3637</v>
      </c>
      <c r="M195" s="289" t="s">
        <v>3043</v>
      </c>
      <c r="N195" s="289" t="s">
        <v>3042</v>
      </c>
      <c r="O195" s="246"/>
      <c r="P195" s="239" t="s">
        <v>154</v>
      </c>
      <c r="Q195" s="247"/>
      <c r="R195" s="239"/>
      <c r="S195" s="239"/>
      <c r="T195" s="239"/>
      <c r="U195" s="239"/>
      <c r="V195" s="239"/>
      <c r="W195" s="239"/>
      <c r="X195" s="239"/>
      <c r="Y195" s="239"/>
      <c r="Z195" s="287"/>
      <c r="AA195" s="287"/>
      <c r="AB195" s="287"/>
      <c r="AC195" s="239"/>
    </row>
    <row r="196" spans="2:29" ht="35.1" customHeight="1" x14ac:dyDescent="0.25">
      <c r="B196" s="239">
        <v>195</v>
      </c>
      <c r="C196" s="240" t="s">
        <v>203</v>
      </c>
      <c r="D196" s="239"/>
      <c r="E196" s="284"/>
      <c r="F196" s="286" t="s">
        <v>3044</v>
      </c>
      <c r="G196" s="239" t="s">
        <v>3809</v>
      </c>
      <c r="H196" s="239" t="s">
        <v>1996</v>
      </c>
      <c r="I196" s="239"/>
      <c r="J196" s="239"/>
      <c r="K196" s="239" t="s">
        <v>1335</v>
      </c>
      <c r="L196" s="245" t="s">
        <v>3637</v>
      </c>
      <c r="M196" s="289" t="s">
        <v>3040</v>
      </c>
      <c r="N196" s="289" t="s">
        <v>3045</v>
      </c>
      <c r="O196" s="246"/>
      <c r="P196" s="239" t="s">
        <v>154</v>
      </c>
      <c r="Q196" s="247"/>
      <c r="R196" s="239"/>
      <c r="S196" s="239"/>
      <c r="T196" s="239"/>
      <c r="U196" s="239"/>
      <c r="V196" s="239"/>
      <c r="W196" s="239"/>
      <c r="X196" s="239"/>
      <c r="Y196" s="239"/>
      <c r="Z196" s="287"/>
      <c r="AA196" s="287"/>
      <c r="AB196" s="287"/>
      <c r="AC196" s="239"/>
    </row>
    <row r="197" spans="2:29" ht="35.1" customHeight="1" x14ac:dyDescent="0.25">
      <c r="B197" s="239">
        <v>196</v>
      </c>
      <c r="C197" s="240" t="s">
        <v>203</v>
      </c>
      <c r="D197" s="239"/>
      <c r="E197" s="284"/>
      <c r="F197" s="286" t="s">
        <v>3046</v>
      </c>
      <c r="G197" s="239" t="s">
        <v>3809</v>
      </c>
      <c r="H197" s="239" t="s">
        <v>1996</v>
      </c>
      <c r="I197" s="239"/>
      <c r="J197" s="239"/>
      <c r="K197" s="239" t="s">
        <v>1335</v>
      </c>
      <c r="L197" s="245" t="s">
        <v>3636</v>
      </c>
      <c r="M197" s="289" t="s">
        <v>1994</v>
      </c>
      <c r="N197" s="289" t="s">
        <v>3006</v>
      </c>
      <c r="O197" s="246"/>
      <c r="P197" s="239" t="s">
        <v>153</v>
      </c>
      <c r="Q197" s="247"/>
      <c r="R197" s="239"/>
      <c r="S197" s="239"/>
      <c r="T197" s="239"/>
      <c r="U197" s="239"/>
      <c r="V197" s="239"/>
      <c r="W197" s="239"/>
      <c r="X197" s="239"/>
      <c r="Y197" s="239"/>
      <c r="Z197" s="287"/>
      <c r="AA197" s="287"/>
      <c r="AB197" s="287"/>
      <c r="AC197" s="239"/>
    </row>
    <row r="198" spans="2:29" ht="35.1" customHeight="1" x14ac:dyDescent="0.25">
      <c r="B198" s="239">
        <v>197</v>
      </c>
      <c r="C198" s="240" t="s">
        <v>203</v>
      </c>
      <c r="D198" s="239"/>
      <c r="E198" s="284"/>
      <c r="F198" s="286" t="s">
        <v>3047</v>
      </c>
      <c r="G198" s="239" t="s">
        <v>3809</v>
      </c>
      <c r="H198" s="239" t="s">
        <v>1996</v>
      </c>
      <c r="I198" s="239"/>
      <c r="J198" s="239"/>
      <c r="K198" s="239" t="s">
        <v>1335</v>
      </c>
      <c r="L198" s="245" t="s">
        <v>3636</v>
      </c>
      <c r="M198" s="289" t="s">
        <v>2925</v>
      </c>
      <c r="N198" s="289" t="s">
        <v>2925</v>
      </c>
      <c r="O198" s="246"/>
      <c r="P198" s="239" t="s">
        <v>157</v>
      </c>
      <c r="Q198" s="247"/>
      <c r="R198" s="239"/>
      <c r="S198" s="239"/>
      <c r="T198" s="239"/>
      <c r="U198" s="239"/>
      <c r="V198" s="239"/>
      <c r="W198" s="239"/>
      <c r="X198" s="239"/>
      <c r="Y198" s="239"/>
      <c r="Z198" s="287"/>
      <c r="AA198" s="287"/>
      <c r="AB198" s="287"/>
      <c r="AC198" s="239"/>
    </row>
    <row r="199" spans="2:29" ht="35.1" customHeight="1" x14ac:dyDescent="0.25">
      <c r="B199" s="239">
        <v>198</v>
      </c>
      <c r="C199" s="240" t="s">
        <v>203</v>
      </c>
      <c r="D199" s="239"/>
      <c r="E199" s="284"/>
      <c r="F199" s="286" t="s">
        <v>3048</v>
      </c>
      <c r="G199" s="239" t="s">
        <v>3809</v>
      </c>
      <c r="H199" s="239" t="s">
        <v>1996</v>
      </c>
      <c r="I199" s="239"/>
      <c r="J199" s="239"/>
      <c r="K199" s="239" t="s">
        <v>1335</v>
      </c>
      <c r="L199" s="245" t="s">
        <v>3636</v>
      </c>
      <c r="M199" s="289" t="s">
        <v>1997</v>
      </c>
      <c r="N199" s="289" t="s">
        <v>3049</v>
      </c>
      <c r="O199" s="246"/>
      <c r="P199" s="239" t="s">
        <v>154</v>
      </c>
      <c r="Q199" s="247"/>
      <c r="R199" s="239"/>
      <c r="S199" s="239"/>
      <c r="T199" s="239"/>
      <c r="U199" s="239"/>
      <c r="V199" s="239"/>
      <c r="W199" s="239"/>
      <c r="X199" s="239"/>
      <c r="Y199" s="239"/>
      <c r="Z199" s="287"/>
      <c r="AA199" s="287"/>
      <c r="AB199" s="287"/>
      <c r="AC199" s="239"/>
    </row>
    <row r="200" spans="2:29" ht="35.1" customHeight="1" x14ac:dyDescent="0.25">
      <c r="B200" s="239">
        <v>199</v>
      </c>
      <c r="C200" s="240" t="s">
        <v>203</v>
      </c>
      <c r="D200" s="239"/>
      <c r="E200" s="284"/>
      <c r="F200" s="286" t="s">
        <v>3050</v>
      </c>
      <c r="G200" s="239" t="s">
        <v>3809</v>
      </c>
      <c r="H200" s="239" t="s">
        <v>1996</v>
      </c>
      <c r="I200" s="239"/>
      <c r="J200" s="239"/>
      <c r="K200" s="239" t="s">
        <v>1335</v>
      </c>
      <c r="L200" s="245" t="s">
        <v>3636</v>
      </c>
      <c r="M200" s="289" t="s">
        <v>1990</v>
      </c>
      <c r="N200" s="289" t="s">
        <v>215</v>
      </c>
      <c r="O200" s="246"/>
      <c r="P200" s="239" t="s">
        <v>152</v>
      </c>
      <c r="Q200" s="247"/>
      <c r="R200" s="239"/>
      <c r="S200" s="239"/>
      <c r="T200" s="239"/>
      <c r="U200" s="239"/>
      <c r="V200" s="239"/>
      <c r="W200" s="239"/>
      <c r="X200" s="239"/>
      <c r="Y200" s="239"/>
      <c r="Z200" s="287"/>
      <c r="AA200" s="287"/>
      <c r="AB200" s="287"/>
      <c r="AC200" s="239"/>
    </row>
    <row r="201" spans="2:29" ht="35.1" customHeight="1" x14ac:dyDescent="0.25">
      <c r="B201" s="239">
        <v>200</v>
      </c>
      <c r="C201" s="240" t="s">
        <v>203</v>
      </c>
      <c r="D201" s="239"/>
      <c r="E201" s="284"/>
      <c r="F201" s="286" t="s">
        <v>3051</v>
      </c>
      <c r="G201" s="239" t="s">
        <v>3809</v>
      </c>
      <c r="H201" s="239" t="s">
        <v>1996</v>
      </c>
      <c r="I201" s="239"/>
      <c r="J201" s="239"/>
      <c r="K201" s="239" t="s">
        <v>1335</v>
      </c>
      <c r="L201" s="245" t="s">
        <v>3636</v>
      </c>
      <c r="M201" s="289" t="s">
        <v>1997</v>
      </c>
      <c r="N201" s="289" t="s">
        <v>2022</v>
      </c>
      <c r="O201" s="246"/>
      <c r="P201" s="239" t="s">
        <v>154</v>
      </c>
      <c r="Q201" s="247"/>
      <c r="R201" s="239"/>
      <c r="S201" s="239"/>
      <c r="T201" s="239"/>
      <c r="U201" s="239"/>
      <c r="V201" s="239"/>
      <c r="W201" s="239"/>
      <c r="X201" s="239"/>
      <c r="Y201" s="239"/>
      <c r="Z201" s="287"/>
      <c r="AA201" s="287"/>
      <c r="AB201" s="287"/>
      <c r="AC201" s="239"/>
    </row>
    <row r="202" spans="2:29" ht="35.1" customHeight="1" x14ac:dyDescent="0.25">
      <c r="B202" s="239">
        <v>201</v>
      </c>
      <c r="C202" s="240" t="s">
        <v>203</v>
      </c>
      <c r="D202" s="239"/>
      <c r="E202" s="284"/>
      <c r="F202" s="286" t="s">
        <v>3052</v>
      </c>
      <c r="G202" s="239" t="s">
        <v>3809</v>
      </c>
      <c r="H202" s="239" t="s">
        <v>1996</v>
      </c>
      <c r="I202" s="239"/>
      <c r="J202" s="239"/>
      <c r="K202" s="239" t="s">
        <v>1335</v>
      </c>
      <c r="L202" s="245" t="s">
        <v>3636</v>
      </c>
      <c r="M202" s="289" t="s">
        <v>2008</v>
      </c>
      <c r="N202" s="289" t="s">
        <v>756</v>
      </c>
      <c r="O202" s="246"/>
      <c r="P202" s="239" t="s">
        <v>154</v>
      </c>
      <c r="Q202" s="247"/>
      <c r="R202" s="239"/>
      <c r="S202" s="239"/>
      <c r="T202" s="239"/>
      <c r="U202" s="239"/>
      <c r="V202" s="239"/>
      <c r="W202" s="239"/>
      <c r="X202" s="239"/>
      <c r="Y202" s="239"/>
      <c r="Z202" s="287"/>
      <c r="AA202" s="287"/>
      <c r="AB202" s="287"/>
      <c r="AC202" s="239"/>
    </row>
    <row r="203" spans="2:29" ht="35.1" customHeight="1" x14ac:dyDescent="0.25">
      <c r="B203" s="239">
        <v>202</v>
      </c>
      <c r="C203" s="240" t="s">
        <v>203</v>
      </c>
      <c r="D203" s="239"/>
      <c r="E203" s="284"/>
      <c r="F203" s="286" t="s">
        <v>3053</v>
      </c>
      <c r="G203" s="239" t="s">
        <v>3809</v>
      </c>
      <c r="H203" s="239" t="s">
        <v>1996</v>
      </c>
      <c r="I203" s="239"/>
      <c r="J203" s="239"/>
      <c r="K203" s="239" t="s">
        <v>1335</v>
      </c>
      <c r="L203" s="245" t="s">
        <v>3636</v>
      </c>
      <c r="M203" s="289" t="s">
        <v>2005</v>
      </c>
      <c r="N203" s="289" t="s">
        <v>2496</v>
      </c>
      <c r="O203" s="246"/>
      <c r="P203" s="239" t="s">
        <v>153</v>
      </c>
      <c r="Q203" s="247"/>
      <c r="R203" s="239"/>
      <c r="S203" s="239"/>
      <c r="T203" s="239"/>
      <c r="U203" s="239"/>
      <c r="V203" s="239"/>
      <c r="W203" s="239"/>
      <c r="X203" s="239"/>
      <c r="Y203" s="239"/>
      <c r="Z203" s="287"/>
      <c r="AA203" s="287"/>
      <c r="AB203" s="287"/>
      <c r="AC203" s="239"/>
    </row>
    <row r="204" spans="2:29" ht="35.1" customHeight="1" x14ac:dyDescent="0.25">
      <c r="B204" s="239">
        <v>203</v>
      </c>
      <c r="C204" s="240" t="s">
        <v>203</v>
      </c>
      <c r="D204" s="239"/>
      <c r="E204" s="284"/>
      <c r="F204" s="286" t="s">
        <v>3054</v>
      </c>
      <c r="G204" s="239" t="s">
        <v>3809</v>
      </c>
      <c r="H204" s="239" t="s">
        <v>1996</v>
      </c>
      <c r="I204" s="239"/>
      <c r="J204" s="239"/>
      <c r="K204" s="239" t="s">
        <v>1335</v>
      </c>
      <c r="L204" s="245" t="s">
        <v>3636</v>
      </c>
      <c r="M204" s="289" t="s">
        <v>2005</v>
      </c>
      <c r="N204" s="289" t="s">
        <v>3006</v>
      </c>
      <c r="O204" s="246"/>
      <c r="P204" s="239" t="s">
        <v>153</v>
      </c>
      <c r="Q204" s="247"/>
      <c r="R204" s="239"/>
      <c r="S204" s="239"/>
      <c r="T204" s="239"/>
      <c r="U204" s="239"/>
      <c r="V204" s="239"/>
      <c r="W204" s="239"/>
      <c r="X204" s="239"/>
      <c r="Y204" s="239"/>
      <c r="Z204" s="287"/>
      <c r="AA204" s="287"/>
      <c r="AB204" s="287"/>
      <c r="AC204" s="239"/>
    </row>
    <row r="205" spans="2:29" ht="35.1" customHeight="1" x14ac:dyDescent="0.25">
      <c r="B205" s="239">
        <v>204</v>
      </c>
      <c r="C205" s="240" t="s">
        <v>203</v>
      </c>
      <c r="D205" s="239"/>
      <c r="E205" s="284"/>
      <c r="F205" s="286" t="s">
        <v>3055</v>
      </c>
      <c r="G205" s="239" t="s">
        <v>3809</v>
      </c>
      <c r="H205" s="239" t="s">
        <v>1996</v>
      </c>
      <c r="I205" s="239"/>
      <c r="J205" s="239"/>
      <c r="K205" s="239" t="s">
        <v>1335</v>
      </c>
      <c r="L205" s="245" t="s">
        <v>3636</v>
      </c>
      <c r="M205" s="289" t="s">
        <v>2005</v>
      </c>
      <c r="N205" s="289" t="s">
        <v>2001</v>
      </c>
      <c r="O205" s="246"/>
      <c r="P205" s="239" t="s">
        <v>153</v>
      </c>
      <c r="Q205" s="247"/>
      <c r="R205" s="239"/>
      <c r="S205" s="239"/>
      <c r="T205" s="239"/>
      <c r="U205" s="239"/>
      <c r="V205" s="239"/>
      <c r="W205" s="239"/>
      <c r="X205" s="239"/>
      <c r="Y205" s="239"/>
      <c r="Z205" s="287"/>
      <c r="AA205" s="287"/>
      <c r="AB205" s="287"/>
      <c r="AC205" s="239"/>
    </row>
    <row r="206" spans="2:29" ht="35.1" customHeight="1" x14ac:dyDescent="0.25">
      <c r="B206" s="239">
        <v>205</v>
      </c>
      <c r="C206" s="240" t="s">
        <v>203</v>
      </c>
      <c r="D206" s="239"/>
      <c r="E206" s="284"/>
      <c r="F206" s="290" t="s">
        <v>3056</v>
      </c>
      <c r="G206" s="239" t="s">
        <v>3809</v>
      </c>
      <c r="H206" s="239" t="s">
        <v>1996</v>
      </c>
      <c r="I206" s="239"/>
      <c r="J206" s="239"/>
      <c r="K206" s="239" t="s">
        <v>1335</v>
      </c>
      <c r="L206" s="245" t="s">
        <v>3636</v>
      </c>
      <c r="M206" s="289" t="s">
        <v>1992</v>
      </c>
      <c r="N206" s="289" t="s">
        <v>2496</v>
      </c>
      <c r="O206" s="246"/>
      <c r="P206" s="239" t="s">
        <v>153</v>
      </c>
      <c r="Q206" s="247"/>
      <c r="R206" s="239"/>
      <c r="S206" s="239"/>
      <c r="T206" s="239"/>
      <c r="U206" s="239"/>
      <c r="V206" s="239"/>
      <c r="W206" s="239"/>
      <c r="X206" s="239"/>
      <c r="Y206" s="239"/>
      <c r="Z206" s="287"/>
      <c r="AA206" s="287"/>
      <c r="AB206" s="287"/>
      <c r="AC206" s="239"/>
    </row>
    <row r="207" spans="2:29" ht="35.1" customHeight="1" x14ac:dyDescent="0.25">
      <c r="B207" s="239">
        <v>206</v>
      </c>
      <c r="C207" s="240" t="s">
        <v>203</v>
      </c>
      <c r="D207" s="239"/>
      <c r="E207" s="284"/>
      <c r="F207" s="286" t="s">
        <v>3057</v>
      </c>
      <c r="G207" s="239" t="s">
        <v>3809</v>
      </c>
      <c r="H207" s="239" t="s">
        <v>1996</v>
      </c>
      <c r="I207" s="239"/>
      <c r="J207" s="239"/>
      <c r="K207" s="239" t="s">
        <v>1335</v>
      </c>
      <c r="L207" s="245" t="s">
        <v>3636</v>
      </c>
      <c r="M207" s="289" t="s">
        <v>1992</v>
      </c>
      <c r="N207" s="289" t="s">
        <v>3058</v>
      </c>
      <c r="O207" s="246"/>
      <c r="P207" s="239" t="s">
        <v>153</v>
      </c>
      <c r="Q207" s="247"/>
      <c r="R207" s="239"/>
      <c r="S207" s="239"/>
      <c r="T207" s="239"/>
      <c r="U207" s="239"/>
      <c r="V207" s="239"/>
      <c r="W207" s="239"/>
      <c r="X207" s="239"/>
      <c r="Y207" s="239"/>
      <c r="Z207" s="287"/>
      <c r="AA207" s="287"/>
      <c r="AB207" s="287"/>
      <c r="AC207" s="239"/>
    </row>
    <row r="208" spans="2:29" ht="35.1" customHeight="1" x14ac:dyDescent="0.25">
      <c r="B208" s="239">
        <v>207</v>
      </c>
      <c r="C208" s="240" t="s">
        <v>203</v>
      </c>
      <c r="D208" s="239"/>
      <c r="E208" s="284"/>
      <c r="F208" s="286" t="s">
        <v>3059</v>
      </c>
      <c r="G208" s="239" t="s">
        <v>3809</v>
      </c>
      <c r="H208" s="239" t="s">
        <v>1996</v>
      </c>
      <c r="I208" s="239"/>
      <c r="J208" s="239"/>
      <c r="K208" s="239" t="s">
        <v>1335</v>
      </c>
      <c r="L208" s="245" t="s">
        <v>3636</v>
      </c>
      <c r="M208" s="289" t="s">
        <v>1992</v>
      </c>
      <c r="N208" s="289" t="s">
        <v>2005</v>
      </c>
      <c r="O208" s="246"/>
      <c r="P208" s="239" t="s">
        <v>153</v>
      </c>
      <c r="Q208" s="247"/>
      <c r="R208" s="239"/>
      <c r="S208" s="239"/>
      <c r="T208" s="239"/>
      <c r="U208" s="239"/>
      <c r="V208" s="239"/>
      <c r="W208" s="239"/>
      <c r="X208" s="239"/>
      <c r="Y208" s="239"/>
      <c r="Z208" s="287"/>
      <c r="AA208" s="287"/>
      <c r="AB208" s="287"/>
      <c r="AC208" s="239"/>
    </row>
    <row r="209" spans="2:29" ht="35.1" customHeight="1" x14ac:dyDescent="0.25">
      <c r="B209" s="239">
        <v>208</v>
      </c>
      <c r="C209" s="240" t="s">
        <v>203</v>
      </c>
      <c r="D209" s="239"/>
      <c r="E209" s="284"/>
      <c r="F209" s="286" t="s">
        <v>3060</v>
      </c>
      <c r="G209" s="239" t="s">
        <v>3809</v>
      </c>
      <c r="H209" s="239" t="s">
        <v>1996</v>
      </c>
      <c r="I209" s="239"/>
      <c r="J209" s="239"/>
      <c r="K209" s="239" t="s">
        <v>1335</v>
      </c>
      <c r="L209" s="245" t="s">
        <v>3636</v>
      </c>
      <c r="M209" s="289" t="s">
        <v>1997</v>
      </c>
      <c r="N209" s="289" t="s">
        <v>2020</v>
      </c>
      <c r="O209" s="246"/>
      <c r="P209" s="239" t="s">
        <v>154</v>
      </c>
      <c r="Q209" s="247"/>
      <c r="R209" s="239"/>
      <c r="S209" s="239"/>
      <c r="T209" s="239"/>
      <c r="U209" s="239"/>
      <c r="V209" s="239"/>
      <c r="W209" s="239"/>
      <c r="X209" s="239"/>
      <c r="Y209" s="239"/>
      <c r="Z209" s="287"/>
      <c r="AA209" s="287"/>
      <c r="AB209" s="287"/>
      <c r="AC209" s="239"/>
    </row>
    <row r="210" spans="2:29" ht="35.1" customHeight="1" x14ac:dyDescent="0.25">
      <c r="B210" s="239">
        <v>209</v>
      </c>
      <c r="C210" s="240" t="s">
        <v>203</v>
      </c>
      <c r="D210" s="239"/>
      <c r="E210" s="284"/>
      <c r="F210" s="286" t="s">
        <v>3061</v>
      </c>
      <c r="G210" s="239" t="s">
        <v>3809</v>
      </c>
      <c r="H210" s="239" t="s">
        <v>1996</v>
      </c>
      <c r="I210" s="239"/>
      <c r="J210" s="239"/>
      <c r="K210" s="239" t="s">
        <v>1335</v>
      </c>
      <c r="L210" s="245" t="s">
        <v>3636</v>
      </c>
      <c r="M210" s="289" t="s">
        <v>1997</v>
      </c>
      <c r="N210" s="289" t="s">
        <v>1994</v>
      </c>
      <c r="O210" s="246"/>
      <c r="P210" s="239" t="s">
        <v>153</v>
      </c>
      <c r="Q210" s="247"/>
      <c r="R210" s="239"/>
      <c r="S210" s="239"/>
      <c r="T210" s="239"/>
      <c r="U210" s="239"/>
      <c r="V210" s="239"/>
      <c r="W210" s="239"/>
      <c r="X210" s="239"/>
      <c r="Y210" s="239"/>
      <c r="Z210" s="287"/>
      <c r="AA210" s="287"/>
      <c r="AB210" s="287"/>
      <c r="AC210" s="239"/>
    </row>
    <row r="211" spans="2:29" ht="35.1" customHeight="1" x14ac:dyDescent="0.25">
      <c r="B211" s="239">
        <v>210</v>
      </c>
      <c r="C211" s="240" t="s">
        <v>203</v>
      </c>
      <c r="D211" s="239"/>
      <c r="E211" s="284"/>
      <c r="F211" s="286" t="s">
        <v>3062</v>
      </c>
      <c r="G211" s="239" t="s">
        <v>3809</v>
      </c>
      <c r="H211" s="239" t="s">
        <v>1996</v>
      </c>
      <c r="I211" s="239"/>
      <c r="J211" s="239"/>
      <c r="K211" s="239" t="s">
        <v>1335</v>
      </c>
      <c r="L211" s="245" t="s">
        <v>3636</v>
      </c>
      <c r="M211" s="289" t="s">
        <v>1997</v>
      </c>
      <c r="N211" s="289" t="s">
        <v>3063</v>
      </c>
      <c r="O211" s="246"/>
      <c r="P211" s="239" t="s">
        <v>154</v>
      </c>
      <c r="Q211" s="247"/>
      <c r="R211" s="239"/>
      <c r="S211" s="239"/>
      <c r="T211" s="239"/>
      <c r="U211" s="239"/>
      <c r="V211" s="239"/>
      <c r="W211" s="239"/>
      <c r="X211" s="239"/>
      <c r="Y211" s="239"/>
      <c r="Z211" s="287"/>
      <c r="AA211" s="287"/>
      <c r="AB211" s="287"/>
      <c r="AC211" s="239"/>
    </row>
    <row r="212" spans="2:29" ht="35.1" customHeight="1" x14ac:dyDescent="0.25">
      <c r="B212" s="239">
        <v>211</v>
      </c>
      <c r="C212" s="240" t="s">
        <v>203</v>
      </c>
      <c r="D212" s="239"/>
      <c r="E212" s="284"/>
      <c r="F212" s="286" t="s">
        <v>3064</v>
      </c>
      <c r="G212" s="239" t="s">
        <v>3809</v>
      </c>
      <c r="H212" s="239" t="s">
        <v>1996</v>
      </c>
      <c r="I212" s="239"/>
      <c r="J212" s="239"/>
      <c r="K212" s="239" t="s">
        <v>1335</v>
      </c>
      <c r="L212" s="245" t="s">
        <v>3636</v>
      </c>
      <c r="M212" s="289" t="s">
        <v>3063</v>
      </c>
      <c r="N212" s="289" t="s">
        <v>2020</v>
      </c>
      <c r="O212" s="246"/>
      <c r="P212" s="239" t="s">
        <v>154</v>
      </c>
      <c r="Q212" s="247"/>
      <c r="R212" s="239"/>
      <c r="S212" s="239"/>
      <c r="T212" s="239"/>
      <c r="U212" s="239"/>
      <c r="V212" s="239"/>
      <c r="W212" s="239"/>
      <c r="X212" s="239"/>
      <c r="Y212" s="239"/>
      <c r="Z212" s="287"/>
      <c r="AA212" s="287"/>
      <c r="AB212" s="287"/>
      <c r="AC212" s="239"/>
    </row>
    <row r="213" spans="2:29" ht="35.1" customHeight="1" x14ac:dyDescent="0.25">
      <c r="B213" s="239">
        <v>212</v>
      </c>
      <c r="C213" s="240" t="s">
        <v>203</v>
      </c>
      <c r="D213" s="239"/>
      <c r="E213" s="284"/>
      <c r="F213" s="286" t="s">
        <v>3065</v>
      </c>
      <c r="G213" s="239" t="s">
        <v>3809</v>
      </c>
      <c r="H213" s="239" t="s">
        <v>1996</v>
      </c>
      <c r="I213" s="239"/>
      <c r="J213" s="239"/>
      <c r="K213" s="239" t="s">
        <v>1335</v>
      </c>
      <c r="L213" s="245" t="s">
        <v>3636</v>
      </c>
      <c r="M213" s="289" t="s">
        <v>2008</v>
      </c>
      <c r="N213" s="289" t="s">
        <v>1997</v>
      </c>
      <c r="O213" s="246"/>
      <c r="P213" s="239" t="s">
        <v>154</v>
      </c>
      <c r="Q213" s="247"/>
      <c r="R213" s="239"/>
      <c r="S213" s="239"/>
      <c r="T213" s="239"/>
      <c r="U213" s="239"/>
      <c r="V213" s="239"/>
      <c r="W213" s="239"/>
      <c r="X213" s="239"/>
      <c r="Y213" s="239"/>
      <c r="Z213" s="287"/>
      <c r="AA213" s="287"/>
      <c r="AB213" s="287"/>
      <c r="AC213" s="239"/>
    </row>
    <row r="214" spans="2:29" ht="35.1" customHeight="1" x14ac:dyDescent="0.25">
      <c r="B214" s="239">
        <v>213</v>
      </c>
      <c r="C214" s="240" t="s">
        <v>203</v>
      </c>
      <c r="D214" s="239"/>
      <c r="E214" s="284"/>
      <c r="F214" s="286" t="s">
        <v>3066</v>
      </c>
      <c r="G214" s="239" t="s">
        <v>3809</v>
      </c>
      <c r="H214" s="239" t="s">
        <v>1996</v>
      </c>
      <c r="I214" s="239"/>
      <c r="J214" s="239"/>
      <c r="K214" s="239" t="s">
        <v>1335</v>
      </c>
      <c r="L214" s="245" t="s">
        <v>3636</v>
      </c>
      <c r="M214" s="289" t="s">
        <v>1990</v>
      </c>
      <c r="N214" s="289" t="s">
        <v>1991</v>
      </c>
      <c r="O214" s="246"/>
      <c r="P214" s="239" t="s">
        <v>152</v>
      </c>
      <c r="Q214" s="247"/>
      <c r="R214" s="239"/>
      <c r="S214" s="239"/>
      <c r="T214" s="239"/>
      <c r="U214" s="239"/>
      <c r="V214" s="239"/>
      <c r="W214" s="239"/>
      <c r="X214" s="239"/>
      <c r="Y214" s="239"/>
      <c r="Z214" s="287"/>
      <c r="AA214" s="287"/>
      <c r="AB214" s="287"/>
      <c r="AC214" s="239"/>
    </row>
    <row r="215" spans="2:29" ht="35.1" customHeight="1" x14ac:dyDescent="0.25">
      <c r="B215" s="239">
        <v>214</v>
      </c>
      <c r="C215" s="240" t="s">
        <v>203</v>
      </c>
      <c r="D215" s="239"/>
      <c r="E215" s="284"/>
      <c r="F215" s="286" t="s">
        <v>3067</v>
      </c>
      <c r="G215" s="239" t="s">
        <v>3809</v>
      </c>
      <c r="H215" s="239" t="s">
        <v>1996</v>
      </c>
      <c r="I215" s="239"/>
      <c r="J215" s="239"/>
      <c r="K215" s="239" t="s">
        <v>1335</v>
      </c>
      <c r="L215" s="245" t="s">
        <v>3636</v>
      </c>
      <c r="M215" s="289" t="s">
        <v>1994</v>
      </c>
      <c r="N215" s="289" t="s">
        <v>2003</v>
      </c>
      <c r="O215" s="246"/>
      <c r="P215" s="239" t="s">
        <v>153</v>
      </c>
      <c r="Q215" s="247"/>
      <c r="R215" s="239"/>
      <c r="S215" s="239"/>
      <c r="T215" s="239"/>
      <c r="U215" s="239"/>
      <c r="V215" s="239"/>
      <c r="W215" s="239"/>
      <c r="X215" s="239"/>
      <c r="Y215" s="239"/>
      <c r="Z215" s="287"/>
      <c r="AA215" s="287"/>
      <c r="AB215" s="287"/>
      <c r="AC215" s="239"/>
    </row>
    <row r="216" spans="2:29" ht="35.1" customHeight="1" x14ac:dyDescent="0.25">
      <c r="B216" s="239">
        <v>215</v>
      </c>
      <c r="C216" s="240" t="s">
        <v>203</v>
      </c>
      <c r="D216" s="239"/>
      <c r="E216" s="284"/>
      <c r="F216" s="286" t="s">
        <v>3068</v>
      </c>
      <c r="G216" s="239" t="s">
        <v>3809</v>
      </c>
      <c r="H216" s="239" t="s">
        <v>1996</v>
      </c>
      <c r="I216" s="239"/>
      <c r="J216" s="239"/>
      <c r="K216" s="239" t="s">
        <v>1335</v>
      </c>
      <c r="L216" s="245" t="s">
        <v>3636</v>
      </c>
      <c r="M216" s="289" t="s">
        <v>1994</v>
      </c>
      <c r="N216" s="289" t="s">
        <v>1995</v>
      </c>
      <c r="O216" s="246"/>
      <c r="P216" s="239" t="s">
        <v>152</v>
      </c>
      <c r="Q216" s="247"/>
      <c r="R216" s="239"/>
      <c r="S216" s="239"/>
      <c r="T216" s="239"/>
      <c r="U216" s="239"/>
      <c r="V216" s="239"/>
      <c r="W216" s="239"/>
      <c r="X216" s="239"/>
      <c r="Y216" s="239"/>
      <c r="Z216" s="287"/>
      <c r="AA216" s="287"/>
      <c r="AB216" s="287"/>
      <c r="AC216" s="239"/>
    </row>
    <row r="217" spans="2:29" ht="35.1" customHeight="1" x14ac:dyDescent="0.25">
      <c r="B217" s="239">
        <v>216</v>
      </c>
      <c r="C217" s="240" t="s">
        <v>203</v>
      </c>
      <c r="D217" s="239"/>
      <c r="E217" s="284"/>
      <c r="F217" s="286" t="s">
        <v>3069</v>
      </c>
      <c r="G217" s="239" t="s">
        <v>3809</v>
      </c>
      <c r="H217" s="239" t="s">
        <v>1996</v>
      </c>
      <c r="I217" s="239"/>
      <c r="J217" s="239"/>
      <c r="K217" s="239" t="s">
        <v>1335</v>
      </c>
      <c r="L217" s="245" t="s">
        <v>3636</v>
      </c>
      <c r="M217" s="289" t="s">
        <v>1994</v>
      </c>
      <c r="N217" s="289" t="s">
        <v>2004</v>
      </c>
      <c r="O217" s="246"/>
      <c r="P217" s="239" t="s">
        <v>153</v>
      </c>
      <c r="Q217" s="247"/>
      <c r="R217" s="239"/>
      <c r="S217" s="239"/>
      <c r="T217" s="239"/>
      <c r="U217" s="239"/>
      <c r="V217" s="239"/>
      <c r="W217" s="239"/>
      <c r="X217" s="239"/>
      <c r="Y217" s="239"/>
      <c r="Z217" s="287"/>
      <c r="AA217" s="287"/>
      <c r="AB217" s="287"/>
      <c r="AC217" s="239"/>
    </row>
    <row r="218" spans="2:29" ht="35.1" customHeight="1" x14ac:dyDescent="0.25">
      <c r="B218" s="239">
        <v>217</v>
      </c>
      <c r="C218" s="240" t="s">
        <v>203</v>
      </c>
      <c r="D218" s="239"/>
      <c r="E218" s="284"/>
      <c r="F218" s="286" t="s">
        <v>3070</v>
      </c>
      <c r="G218" s="239" t="s">
        <v>3809</v>
      </c>
      <c r="H218" s="239" t="s">
        <v>1996</v>
      </c>
      <c r="I218" s="239"/>
      <c r="J218" s="239"/>
      <c r="K218" s="239" t="s">
        <v>1335</v>
      </c>
      <c r="L218" s="245" t="s">
        <v>3636</v>
      </c>
      <c r="M218" s="289" t="s">
        <v>1992</v>
      </c>
      <c r="N218" s="289" t="s">
        <v>1991</v>
      </c>
      <c r="O218" s="246"/>
      <c r="P218" s="239" t="s">
        <v>152</v>
      </c>
      <c r="Q218" s="247"/>
      <c r="R218" s="239"/>
      <c r="S218" s="239"/>
      <c r="T218" s="239"/>
      <c r="U218" s="239"/>
      <c r="V218" s="239"/>
      <c r="W218" s="239"/>
      <c r="X218" s="239"/>
      <c r="Y218" s="239"/>
      <c r="Z218" s="287"/>
      <c r="AA218" s="287"/>
      <c r="AB218" s="287"/>
      <c r="AC218" s="239"/>
    </row>
    <row r="219" spans="2:29" ht="35.1" customHeight="1" x14ac:dyDescent="0.25">
      <c r="B219" s="239">
        <v>218</v>
      </c>
      <c r="C219" s="240" t="s">
        <v>203</v>
      </c>
      <c r="D219" s="239"/>
      <c r="E219" s="284"/>
      <c r="F219" s="286" t="s">
        <v>3071</v>
      </c>
      <c r="G219" s="239" t="s">
        <v>3809</v>
      </c>
      <c r="H219" s="239" t="s">
        <v>1996</v>
      </c>
      <c r="I219" s="239"/>
      <c r="J219" s="239"/>
      <c r="K219" s="239" t="s">
        <v>1335</v>
      </c>
      <c r="L219" s="245" t="s">
        <v>3636</v>
      </c>
      <c r="M219" s="289" t="s">
        <v>1992</v>
      </c>
      <c r="N219" s="289" t="s">
        <v>2003</v>
      </c>
      <c r="O219" s="246"/>
      <c r="P219" s="239" t="s">
        <v>153</v>
      </c>
      <c r="Q219" s="247"/>
      <c r="R219" s="239"/>
      <c r="S219" s="239"/>
      <c r="T219" s="239"/>
      <c r="U219" s="239"/>
      <c r="V219" s="239"/>
      <c r="W219" s="239"/>
      <c r="X219" s="239"/>
      <c r="Y219" s="239"/>
      <c r="Z219" s="287"/>
      <c r="AA219" s="287"/>
      <c r="AB219" s="287"/>
      <c r="AC219" s="239"/>
    </row>
    <row r="220" spans="2:29" ht="35.1" customHeight="1" x14ac:dyDescent="0.25">
      <c r="B220" s="239">
        <v>219</v>
      </c>
      <c r="C220" s="240" t="s">
        <v>203</v>
      </c>
      <c r="D220" s="239"/>
      <c r="E220" s="284"/>
      <c r="F220" s="286" t="s">
        <v>3072</v>
      </c>
      <c r="G220" s="239" t="s">
        <v>3809</v>
      </c>
      <c r="H220" s="239" t="s">
        <v>1996</v>
      </c>
      <c r="I220" s="239"/>
      <c r="J220" s="239"/>
      <c r="K220" s="239" t="s">
        <v>1335</v>
      </c>
      <c r="L220" s="245" t="s">
        <v>3636</v>
      </c>
      <c r="M220" s="289" t="s">
        <v>1990</v>
      </c>
      <c r="N220" s="289" t="s">
        <v>1992</v>
      </c>
      <c r="O220" s="246"/>
      <c r="P220" s="239" t="s">
        <v>152</v>
      </c>
      <c r="Q220" s="247"/>
      <c r="R220" s="239"/>
      <c r="S220" s="239"/>
      <c r="T220" s="239"/>
      <c r="U220" s="239"/>
      <c r="V220" s="239"/>
      <c r="W220" s="239"/>
      <c r="X220" s="239"/>
      <c r="Y220" s="239"/>
      <c r="Z220" s="287"/>
      <c r="AA220" s="287"/>
      <c r="AB220" s="287"/>
      <c r="AC220" s="239"/>
    </row>
    <row r="221" spans="2:29" ht="35.1" customHeight="1" x14ac:dyDescent="0.25">
      <c r="B221" s="239">
        <v>220</v>
      </c>
      <c r="C221" s="240" t="s">
        <v>203</v>
      </c>
      <c r="D221" s="239"/>
      <c r="E221" s="284"/>
      <c r="F221" s="286" t="s">
        <v>3073</v>
      </c>
      <c r="G221" s="239" t="s">
        <v>3809</v>
      </c>
      <c r="H221" s="239" t="s">
        <v>1996</v>
      </c>
      <c r="I221" s="239"/>
      <c r="J221" s="239"/>
      <c r="K221" s="239" t="s">
        <v>1335</v>
      </c>
      <c r="L221" s="245" t="s">
        <v>3636</v>
      </c>
      <c r="M221" s="289" t="s">
        <v>1995</v>
      </c>
      <c r="N221" s="289" t="s">
        <v>1992</v>
      </c>
      <c r="O221" s="246"/>
      <c r="P221" s="239" t="s">
        <v>152</v>
      </c>
      <c r="Q221" s="247"/>
      <c r="R221" s="239"/>
      <c r="S221" s="239"/>
      <c r="T221" s="239"/>
      <c r="U221" s="239"/>
      <c r="V221" s="239"/>
      <c r="W221" s="239"/>
      <c r="X221" s="239"/>
      <c r="Y221" s="239"/>
      <c r="Z221" s="287"/>
      <c r="AA221" s="287"/>
      <c r="AB221" s="287"/>
      <c r="AC221" s="239"/>
    </row>
    <row r="222" spans="2:29" ht="35.1" customHeight="1" x14ac:dyDescent="0.25">
      <c r="B222" s="239">
        <v>221</v>
      </c>
      <c r="C222" s="240" t="s">
        <v>203</v>
      </c>
      <c r="D222" s="239"/>
      <c r="E222" s="284"/>
      <c r="F222" s="286" t="s">
        <v>3074</v>
      </c>
      <c r="G222" s="239" t="s">
        <v>3809</v>
      </c>
      <c r="H222" s="239" t="s">
        <v>1996</v>
      </c>
      <c r="I222" s="239"/>
      <c r="J222" s="239"/>
      <c r="K222" s="239" t="s">
        <v>1335</v>
      </c>
      <c r="L222" s="245" t="s">
        <v>3636</v>
      </c>
      <c r="M222" s="289" t="s">
        <v>1994</v>
      </c>
      <c r="N222" s="289" t="s">
        <v>1992</v>
      </c>
      <c r="O222" s="246"/>
      <c r="P222" s="239" t="s">
        <v>152</v>
      </c>
      <c r="Q222" s="247"/>
      <c r="R222" s="239"/>
      <c r="S222" s="239"/>
      <c r="T222" s="239"/>
      <c r="U222" s="239"/>
      <c r="V222" s="239"/>
      <c r="W222" s="239"/>
      <c r="X222" s="239"/>
      <c r="Y222" s="239"/>
      <c r="Z222" s="287"/>
      <c r="AA222" s="287"/>
      <c r="AB222" s="287"/>
      <c r="AC222" s="239"/>
    </row>
    <row r="223" spans="2:29" ht="35.1" customHeight="1" x14ac:dyDescent="0.25">
      <c r="B223" s="239">
        <v>222</v>
      </c>
      <c r="C223" s="240" t="s">
        <v>203</v>
      </c>
      <c r="D223" s="239"/>
      <c r="E223" s="284"/>
      <c r="F223" s="286" t="s">
        <v>3074</v>
      </c>
      <c r="G223" s="239" t="s">
        <v>3809</v>
      </c>
      <c r="H223" s="239" t="s">
        <v>1996</v>
      </c>
      <c r="I223" s="239"/>
      <c r="J223" s="239"/>
      <c r="K223" s="239" t="s">
        <v>1335</v>
      </c>
      <c r="L223" s="245" t="s">
        <v>3636</v>
      </c>
      <c r="M223" s="239" t="s">
        <v>1994</v>
      </c>
      <c r="N223" s="239" t="s">
        <v>1992</v>
      </c>
      <c r="O223" s="246"/>
      <c r="P223" s="239" t="s">
        <v>153</v>
      </c>
      <c r="Q223" s="247"/>
      <c r="R223" s="239"/>
      <c r="S223" s="239"/>
      <c r="T223" s="239"/>
      <c r="U223" s="239"/>
      <c r="V223" s="239"/>
      <c r="W223" s="239"/>
      <c r="X223" s="239"/>
      <c r="Y223" s="239"/>
      <c r="Z223" s="287"/>
      <c r="AA223" s="287"/>
      <c r="AB223" s="287"/>
      <c r="AC223" s="239"/>
    </row>
    <row r="224" spans="2:29" ht="35.1" customHeight="1" x14ac:dyDescent="0.25">
      <c r="B224" s="239">
        <v>223</v>
      </c>
      <c r="C224" s="240" t="s">
        <v>203</v>
      </c>
      <c r="D224" s="239"/>
      <c r="E224" s="284"/>
      <c r="F224" s="286" t="s">
        <v>3075</v>
      </c>
      <c r="G224" s="239" t="s">
        <v>3809</v>
      </c>
      <c r="H224" s="239" t="s">
        <v>1996</v>
      </c>
      <c r="I224" s="239"/>
      <c r="J224" s="239"/>
      <c r="K224" s="239" t="s">
        <v>1335</v>
      </c>
      <c r="L224" s="245" t="s">
        <v>3636</v>
      </c>
      <c r="M224" s="239" t="s">
        <v>2004</v>
      </c>
      <c r="N224" s="239" t="s">
        <v>1992</v>
      </c>
      <c r="O224" s="246"/>
      <c r="P224" s="239" t="s">
        <v>153</v>
      </c>
      <c r="Q224" s="247"/>
      <c r="R224" s="239"/>
      <c r="S224" s="239"/>
      <c r="T224" s="239"/>
      <c r="U224" s="239"/>
      <c r="V224" s="239"/>
      <c r="W224" s="239"/>
      <c r="X224" s="239"/>
      <c r="Y224" s="239"/>
      <c r="Z224" s="287"/>
      <c r="AA224" s="287"/>
      <c r="AB224" s="287"/>
      <c r="AC224" s="239"/>
    </row>
    <row r="225" spans="2:29" ht="35.1" customHeight="1" x14ac:dyDescent="0.25">
      <c r="B225" s="239">
        <v>224</v>
      </c>
      <c r="C225" s="240" t="s">
        <v>203</v>
      </c>
      <c r="D225" s="239"/>
      <c r="E225" s="284"/>
      <c r="F225" s="288" t="s">
        <v>3076</v>
      </c>
      <c r="G225" s="239" t="s">
        <v>3809</v>
      </c>
      <c r="H225" s="239" t="s">
        <v>1996</v>
      </c>
      <c r="I225" s="239"/>
      <c r="J225" s="239"/>
      <c r="K225" s="239" t="s">
        <v>1335</v>
      </c>
      <c r="L225" s="245" t="s">
        <v>3637</v>
      </c>
      <c r="M225" s="239" t="s">
        <v>2925</v>
      </c>
      <c r="N225" s="239" t="s">
        <v>3077</v>
      </c>
      <c r="O225" s="246"/>
      <c r="P225" s="239" t="s">
        <v>154</v>
      </c>
      <c r="Q225" s="247"/>
      <c r="R225" s="239"/>
      <c r="S225" s="239"/>
      <c r="T225" s="239"/>
      <c r="U225" s="239"/>
      <c r="V225" s="239"/>
      <c r="W225" s="239"/>
      <c r="X225" s="239"/>
      <c r="Y225" s="239"/>
      <c r="Z225" s="287"/>
      <c r="AA225" s="287"/>
      <c r="AB225" s="287"/>
      <c r="AC225" s="239"/>
    </row>
    <row r="226" spans="2:29" ht="35.1" customHeight="1" x14ac:dyDescent="0.25">
      <c r="B226" s="239">
        <v>225</v>
      </c>
      <c r="C226" s="240" t="s">
        <v>203</v>
      </c>
      <c r="D226" s="239"/>
      <c r="E226" s="284"/>
      <c r="F226" s="286" t="s">
        <v>3078</v>
      </c>
      <c r="G226" s="239" t="s">
        <v>3809</v>
      </c>
      <c r="H226" s="239" t="s">
        <v>1996</v>
      </c>
      <c r="I226" s="239"/>
      <c r="J226" s="239"/>
      <c r="K226" s="239" t="s">
        <v>1335</v>
      </c>
      <c r="L226" s="245" t="s">
        <v>3637</v>
      </c>
      <c r="M226" s="239" t="s">
        <v>756</v>
      </c>
      <c r="N226" s="239" t="s">
        <v>3040</v>
      </c>
      <c r="O226" s="246"/>
      <c r="P226" s="239" t="s">
        <v>154</v>
      </c>
      <c r="Q226" s="247"/>
      <c r="R226" s="239"/>
      <c r="S226" s="239"/>
      <c r="T226" s="239"/>
      <c r="U226" s="239"/>
      <c r="V226" s="239"/>
      <c r="W226" s="239"/>
      <c r="X226" s="239"/>
      <c r="Y226" s="239"/>
      <c r="Z226" s="287"/>
      <c r="AA226" s="287"/>
      <c r="AB226" s="287"/>
      <c r="AC226" s="239"/>
    </row>
    <row r="227" spans="2:29" ht="35.1" customHeight="1" x14ac:dyDescent="0.25">
      <c r="B227" s="239">
        <v>226</v>
      </c>
      <c r="C227" s="240" t="s">
        <v>203</v>
      </c>
      <c r="D227" s="239"/>
      <c r="E227" s="284"/>
      <c r="F227" s="286" t="s">
        <v>3079</v>
      </c>
      <c r="G227" s="239" t="s">
        <v>3809</v>
      </c>
      <c r="H227" s="239" t="s">
        <v>1996</v>
      </c>
      <c r="I227" s="239"/>
      <c r="J227" s="239"/>
      <c r="K227" s="239" t="s">
        <v>1335</v>
      </c>
      <c r="L227" s="245" t="s">
        <v>3637</v>
      </c>
      <c r="M227" s="239" t="s">
        <v>2014</v>
      </c>
      <c r="N227" s="239" t="s">
        <v>1997</v>
      </c>
      <c r="O227" s="246"/>
      <c r="P227" s="239" t="s">
        <v>154</v>
      </c>
      <c r="Q227" s="247"/>
      <c r="R227" s="239"/>
      <c r="S227" s="239"/>
      <c r="T227" s="239"/>
      <c r="U227" s="239"/>
      <c r="V227" s="239"/>
      <c r="W227" s="239"/>
      <c r="X227" s="239"/>
      <c r="Y227" s="239"/>
      <c r="Z227" s="287"/>
      <c r="AA227" s="287"/>
      <c r="AB227" s="287"/>
      <c r="AC227" s="239"/>
    </row>
    <row r="228" spans="2:29" ht="35.1" customHeight="1" x14ac:dyDescent="0.25">
      <c r="B228" s="239">
        <v>227</v>
      </c>
      <c r="C228" s="240" t="s">
        <v>203</v>
      </c>
      <c r="D228" s="239"/>
      <c r="E228" s="284"/>
      <c r="F228" s="291" t="s">
        <v>3080</v>
      </c>
      <c r="G228" s="239" t="s">
        <v>3809</v>
      </c>
      <c r="H228" s="288" t="s">
        <v>1996</v>
      </c>
      <c r="I228" s="239"/>
      <c r="J228" s="239"/>
      <c r="K228" s="239" t="s">
        <v>1335</v>
      </c>
      <c r="L228" s="245" t="s">
        <v>3637</v>
      </c>
      <c r="M228" s="239" t="s">
        <v>2020</v>
      </c>
      <c r="N228" s="239" t="s">
        <v>2014</v>
      </c>
      <c r="O228" s="246"/>
      <c r="P228" s="239"/>
      <c r="Q228" s="247"/>
      <c r="R228" s="239"/>
      <c r="S228" s="239"/>
      <c r="T228" s="239"/>
      <c r="U228" s="239"/>
      <c r="V228" s="239"/>
      <c r="W228" s="239"/>
      <c r="X228" s="239"/>
      <c r="Y228" s="239"/>
      <c r="Z228" s="287"/>
      <c r="AA228" s="287"/>
      <c r="AB228" s="287"/>
      <c r="AC228" s="239"/>
    </row>
    <row r="229" spans="2:29" ht="35.1" customHeight="1" x14ac:dyDescent="0.25">
      <c r="B229" s="239">
        <v>228</v>
      </c>
      <c r="C229" s="240" t="s">
        <v>204</v>
      </c>
      <c r="D229" s="239" t="s">
        <v>3124</v>
      </c>
      <c r="E229" s="284"/>
      <c r="F229" s="239" t="s">
        <v>3125</v>
      </c>
      <c r="G229" s="239" t="s">
        <v>3809</v>
      </c>
      <c r="H229" s="239" t="s">
        <v>3123</v>
      </c>
      <c r="I229" s="261">
        <v>42422</v>
      </c>
      <c r="J229" s="239"/>
      <c r="K229" s="239" t="s">
        <v>144</v>
      </c>
      <c r="L229" s="245" t="s">
        <v>3636</v>
      </c>
      <c r="M229" s="239" t="s">
        <v>3126</v>
      </c>
      <c r="N229" s="239" t="s">
        <v>717</v>
      </c>
      <c r="O229" s="246" t="s">
        <v>1339</v>
      </c>
      <c r="P229" s="239" t="s">
        <v>152</v>
      </c>
      <c r="Q229" s="247"/>
      <c r="R229" s="239"/>
      <c r="S229" s="239"/>
      <c r="T229" s="239"/>
      <c r="U229" s="239"/>
      <c r="V229" s="239"/>
      <c r="W229" s="239"/>
      <c r="X229" s="239"/>
      <c r="Y229" s="239"/>
      <c r="Z229" s="287"/>
      <c r="AA229" s="287"/>
      <c r="AB229" s="287"/>
      <c r="AC229" s="239"/>
    </row>
    <row r="230" spans="2:29" ht="35.1" customHeight="1" x14ac:dyDescent="0.25">
      <c r="B230" s="239">
        <v>229</v>
      </c>
      <c r="C230" s="240" t="s">
        <v>204</v>
      </c>
      <c r="D230" s="239" t="s">
        <v>3127</v>
      </c>
      <c r="E230" s="284"/>
      <c r="F230" s="239" t="s">
        <v>3132</v>
      </c>
      <c r="G230" s="239" t="s">
        <v>3809</v>
      </c>
      <c r="H230" s="239" t="s">
        <v>3123</v>
      </c>
      <c r="I230" s="261">
        <v>42422</v>
      </c>
      <c r="J230" s="239"/>
      <c r="K230" s="239" t="s">
        <v>144</v>
      </c>
      <c r="L230" s="245" t="s">
        <v>3636</v>
      </c>
      <c r="M230" s="239" t="s">
        <v>718</v>
      </c>
      <c r="N230" s="239" t="s">
        <v>3126</v>
      </c>
      <c r="O230" s="246" t="s">
        <v>1339</v>
      </c>
      <c r="P230" s="239" t="s">
        <v>152</v>
      </c>
      <c r="Q230" s="247"/>
      <c r="R230" s="239"/>
      <c r="S230" s="239"/>
      <c r="T230" s="239"/>
      <c r="U230" s="239"/>
      <c r="V230" s="239"/>
      <c r="W230" s="239"/>
      <c r="X230" s="239"/>
      <c r="Y230" s="239"/>
      <c r="Z230" s="287"/>
      <c r="AA230" s="287"/>
      <c r="AB230" s="287"/>
      <c r="AC230" s="239"/>
    </row>
    <row r="231" spans="2:29" ht="35.1" customHeight="1" x14ac:dyDescent="0.25">
      <c r="B231" s="239">
        <v>230</v>
      </c>
      <c r="C231" s="240" t="s">
        <v>204</v>
      </c>
      <c r="D231" s="239" t="s">
        <v>3128</v>
      </c>
      <c r="E231" s="284"/>
      <c r="F231" s="239" t="s">
        <v>3133</v>
      </c>
      <c r="G231" s="239" t="s">
        <v>3809</v>
      </c>
      <c r="H231" s="239" t="s">
        <v>3123</v>
      </c>
      <c r="I231" s="261">
        <v>42422</v>
      </c>
      <c r="J231" s="239"/>
      <c r="K231" s="239" t="s">
        <v>144</v>
      </c>
      <c r="L231" s="245" t="s">
        <v>3636</v>
      </c>
      <c r="M231" s="239" t="s">
        <v>719</v>
      </c>
      <c r="N231" s="239" t="s">
        <v>3126</v>
      </c>
      <c r="O231" s="246" t="s">
        <v>1339</v>
      </c>
      <c r="P231" s="239" t="s">
        <v>152</v>
      </c>
      <c r="Q231" s="247"/>
      <c r="R231" s="239"/>
      <c r="S231" s="239"/>
      <c r="T231" s="239"/>
      <c r="U231" s="239"/>
      <c r="V231" s="239"/>
      <c r="W231" s="239"/>
      <c r="X231" s="239"/>
      <c r="Y231" s="239"/>
      <c r="Z231" s="287"/>
      <c r="AA231" s="287"/>
      <c r="AB231" s="287"/>
      <c r="AC231" s="239"/>
    </row>
    <row r="232" spans="2:29" ht="35.1" customHeight="1" x14ac:dyDescent="0.25">
      <c r="B232" s="239">
        <v>231</v>
      </c>
      <c r="C232" s="240" t="s">
        <v>204</v>
      </c>
      <c r="D232" s="239" t="s">
        <v>3129</v>
      </c>
      <c r="E232" s="284"/>
      <c r="F232" s="239" t="s">
        <v>3134</v>
      </c>
      <c r="G232" s="239" t="s">
        <v>3809</v>
      </c>
      <c r="H232" s="239" t="s">
        <v>3123</v>
      </c>
      <c r="I232" s="261">
        <v>42422</v>
      </c>
      <c r="J232" s="239"/>
      <c r="K232" s="239" t="s">
        <v>144</v>
      </c>
      <c r="L232" s="245" t="s">
        <v>3636</v>
      </c>
      <c r="M232" s="239" t="s">
        <v>3137</v>
      </c>
      <c r="N232" s="239" t="s">
        <v>718</v>
      </c>
      <c r="O232" s="246" t="s">
        <v>1339</v>
      </c>
      <c r="P232" s="239" t="s">
        <v>152</v>
      </c>
      <c r="Q232" s="247"/>
      <c r="R232" s="239"/>
      <c r="S232" s="239"/>
      <c r="T232" s="239"/>
      <c r="U232" s="239"/>
      <c r="V232" s="239"/>
      <c r="W232" s="239"/>
      <c r="X232" s="239"/>
      <c r="Y232" s="239"/>
      <c r="Z232" s="287"/>
      <c r="AA232" s="287"/>
      <c r="AB232" s="287"/>
      <c r="AC232" s="239"/>
    </row>
    <row r="233" spans="2:29" ht="35.1" customHeight="1" x14ac:dyDescent="0.25">
      <c r="B233" s="239">
        <v>232</v>
      </c>
      <c r="C233" s="240" t="s">
        <v>204</v>
      </c>
      <c r="D233" s="239" t="s">
        <v>3130</v>
      </c>
      <c r="E233" s="284"/>
      <c r="F233" s="239" t="s">
        <v>3135</v>
      </c>
      <c r="G233" s="239" t="s">
        <v>3809</v>
      </c>
      <c r="H233" s="239" t="s">
        <v>3123</v>
      </c>
      <c r="I233" s="261">
        <v>42422</v>
      </c>
      <c r="J233" s="239"/>
      <c r="K233" s="239" t="s">
        <v>144</v>
      </c>
      <c r="L233" s="245" t="s">
        <v>3636</v>
      </c>
      <c r="M233" s="239" t="s">
        <v>719</v>
      </c>
      <c r="N233" s="239" t="s">
        <v>3137</v>
      </c>
      <c r="O233" s="246" t="s">
        <v>1339</v>
      </c>
      <c r="P233" s="239" t="s">
        <v>152</v>
      </c>
      <c r="Q233" s="247"/>
      <c r="R233" s="239"/>
      <c r="S233" s="239"/>
      <c r="T233" s="239"/>
      <c r="U233" s="239"/>
      <c r="V233" s="239"/>
      <c r="W233" s="239"/>
      <c r="X233" s="239"/>
      <c r="Y233" s="239"/>
      <c r="Z233" s="287"/>
      <c r="AA233" s="287"/>
      <c r="AB233" s="287"/>
      <c r="AC233" s="239"/>
    </row>
    <row r="234" spans="2:29" ht="35.1" customHeight="1" x14ac:dyDescent="0.25">
      <c r="B234" s="239">
        <v>233</v>
      </c>
      <c r="C234" s="240" t="s">
        <v>204</v>
      </c>
      <c r="D234" s="239" t="s">
        <v>3131</v>
      </c>
      <c r="E234" s="284"/>
      <c r="F234" s="239" t="s">
        <v>3136</v>
      </c>
      <c r="G234" s="239" t="s">
        <v>3809</v>
      </c>
      <c r="H234" s="239" t="s">
        <v>3123</v>
      </c>
      <c r="I234" s="261">
        <v>42422</v>
      </c>
      <c r="J234" s="239"/>
      <c r="K234" s="239" t="s">
        <v>144</v>
      </c>
      <c r="L234" s="245" t="s">
        <v>3636</v>
      </c>
      <c r="M234" s="239" t="s">
        <v>720</v>
      </c>
      <c r="N234" s="239" t="s">
        <v>3137</v>
      </c>
      <c r="O234" s="246" t="s">
        <v>1339</v>
      </c>
      <c r="P234" s="239" t="s">
        <v>152</v>
      </c>
      <c r="Q234" s="247"/>
      <c r="R234" s="239"/>
      <c r="S234" s="239"/>
      <c r="T234" s="239"/>
      <c r="U234" s="239"/>
      <c r="V234" s="239"/>
      <c r="W234" s="239"/>
      <c r="X234" s="239"/>
      <c r="Y234" s="239"/>
      <c r="Z234" s="287"/>
      <c r="AA234" s="287"/>
      <c r="AB234" s="287"/>
      <c r="AC234" s="239"/>
    </row>
    <row r="235" spans="2:29" ht="35.1" customHeight="1" x14ac:dyDescent="0.25">
      <c r="B235" s="239">
        <v>234</v>
      </c>
      <c r="C235" s="240" t="s">
        <v>204</v>
      </c>
      <c r="D235" s="239" t="s">
        <v>3138</v>
      </c>
      <c r="E235" s="284"/>
      <c r="F235" s="239" t="s">
        <v>3153</v>
      </c>
      <c r="G235" s="239" t="s">
        <v>3809</v>
      </c>
      <c r="H235" s="239" t="s">
        <v>3123</v>
      </c>
      <c r="I235" s="261">
        <v>42422</v>
      </c>
      <c r="J235" s="239"/>
      <c r="K235" s="239" t="s">
        <v>144</v>
      </c>
      <c r="L235" s="245" t="s">
        <v>3636</v>
      </c>
      <c r="M235" s="239" t="s">
        <v>3137</v>
      </c>
      <c r="N235" s="239" t="s">
        <v>3126</v>
      </c>
      <c r="O235" s="246" t="s">
        <v>1339</v>
      </c>
      <c r="P235" s="239" t="s">
        <v>152</v>
      </c>
      <c r="Q235" s="247"/>
      <c r="R235" s="239"/>
      <c r="S235" s="239"/>
      <c r="T235" s="239"/>
      <c r="U235" s="239"/>
      <c r="V235" s="239"/>
      <c r="W235" s="239"/>
      <c r="X235" s="239"/>
      <c r="Y235" s="239"/>
      <c r="Z235" s="287"/>
      <c r="AA235" s="287"/>
      <c r="AB235" s="287"/>
      <c r="AC235" s="239"/>
    </row>
    <row r="236" spans="2:29" ht="35.1" customHeight="1" x14ac:dyDescent="0.25">
      <c r="B236" s="239">
        <v>235</v>
      </c>
      <c r="C236" s="240" t="s">
        <v>204</v>
      </c>
      <c r="D236" s="239" t="s">
        <v>3139</v>
      </c>
      <c r="E236" s="284"/>
      <c r="F236" s="239" t="s">
        <v>3154</v>
      </c>
      <c r="G236" s="239" t="s">
        <v>3809</v>
      </c>
      <c r="H236" s="239" t="s">
        <v>3123</v>
      </c>
      <c r="I236" s="261">
        <v>42422</v>
      </c>
      <c r="J236" s="239"/>
      <c r="K236" s="239" t="s">
        <v>144</v>
      </c>
      <c r="L236" s="245" t="s">
        <v>3636</v>
      </c>
      <c r="M236" s="239" t="s">
        <v>3163</v>
      </c>
      <c r="N236" s="239" t="s">
        <v>3137</v>
      </c>
      <c r="O236" s="246" t="s">
        <v>1339</v>
      </c>
      <c r="P236" s="239" t="s">
        <v>152</v>
      </c>
      <c r="Q236" s="247"/>
      <c r="R236" s="239"/>
      <c r="S236" s="239"/>
      <c r="T236" s="239"/>
      <c r="U236" s="239"/>
      <c r="V236" s="239"/>
      <c r="W236" s="239"/>
      <c r="X236" s="239"/>
      <c r="Y236" s="239"/>
      <c r="Z236" s="287"/>
      <c r="AA236" s="287"/>
      <c r="AB236" s="287"/>
      <c r="AC236" s="239"/>
    </row>
    <row r="237" spans="2:29" ht="35.1" customHeight="1" x14ac:dyDescent="0.25">
      <c r="B237" s="239">
        <v>236</v>
      </c>
      <c r="C237" s="240" t="s">
        <v>204</v>
      </c>
      <c r="D237" s="239" t="s">
        <v>3140</v>
      </c>
      <c r="E237" s="284"/>
      <c r="F237" s="239" t="s">
        <v>3155</v>
      </c>
      <c r="G237" s="239" t="s">
        <v>3809</v>
      </c>
      <c r="H237" s="239" t="s">
        <v>3123</v>
      </c>
      <c r="I237" s="261">
        <v>42422</v>
      </c>
      <c r="J237" s="239"/>
      <c r="K237" s="239" t="s">
        <v>144</v>
      </c>
      <c r="L237" s="245" t="s">
        <v>3636</v>
      </c>
      <c r="M237" s="239" t="s">
        <v>3164</v>
      </c>
      <c r="N237" s="239" t="s">
        <v>717</v>
      </c>
      <c r="O237" s="246" t="s">
        <v>1339</v>
      </c>
      <c r="P237" s="239" t="s">
        <v>152</v>
      </c>
      <c r="Q237" s="247"/>
      <c r="R237" s="239"/>
      <c r="S237" s="239"/>
      <c r="T237" s="239"/>
      <c r="U237" s="239"/>
      <c r="V237" s="239"/>
      <c r="W237" s="239"/>
      <c r="X237" s="239"/>
      <c r="Y237" s="239"/>
      <c r="Z237" s="287"/>
      <c r="AA237" s="287"/>
      <c r="AB237" s="287"/>
      <c r="AC237" s="239"/>
    </row>
    <row r="238" spans="2:29" ht="35.1" customHeight="1" x14ac:dyDescent="0.25">
      <c r="B238" s="239">
        <v>237</v>
      </c>
      <c r="C238" s="240" t="s">
        <v>204</v>
      </c>
      <c r="D238" s="239" t="s">
        <v>3141</v>
      </c>
      <c r="E238" s="284"/>
      <c r="F238" s="239" t="s">
        <v>3156</v>
      </c>
      <c r="G238" s="239" t="s">
        <v>3809</v>
      </c>
      <c r="H238" s="239" t="s">
        <v>3123</v>
      </c>
      <c r="I238" s="261">
        <v>42422</v>
      </c>
      <c r="J238" s="239"/>
      <c r="K238" s="239" t="s">
        <v>144</v>
      </c>
      <c r="L238" s="245" t="s">
        <v>3636</v>
      </c>
      <c r="M238" s="239" t="s">
        <v>718</v>
      </c>
      <c r="N238" s="239" t="s">
        <v>3164</v>
      </c>
      <c r="O238" s="246" t="s">
        <v>1339</v>
      </c>
      <c r="P238" s="239" t="s">
        <v>152</v>
      </c>
      <c r="Q238" s="247"/>
      <c r="R238" s="239"/>
      <c r="S238" s="239"/>
      <c r="T238" s="239"/>
      <c r="U238" s="239"/>
      <c r="V238" s="239"/>
      <c r="W238" s="239"/>
      <c r="X238" s="239"/>
      <c r="Y238" s="239"/>
      <c r="Z238" s="287"/>
      <c r="AA238" s="287"/>
      <c r="AB238" s="287"/>
      <c r="AC238" s="239"/>
    </row>
    <row r="239" spans="2:29" ht="35.1" customHeight="1" x14ac:dyDescent="0.25">
      <c r="B239" s="239">
        <v>238</v>
      </c>
      <c r="C239" s="240" t="s">
        <v>204</v>
      </c>
      <c r="D239" s="239" t="s">
        <v>3142</v>
      </c>
      <c r="E239" s="284"/>
      <c r="F239" s="239" t="s">
        <v>3157</v>
      </c>
      <c r="G239" s="239" t="s">
        <v>3809</v>
      </c>
      <c r="H239" s="239" t="s">
        <v>3123</v>
      </c>
      <c r="I239" s="261">
        <v>42422</v>
      </c>
      <c r="J239" s="239"/>
      <c r="K239" s="239" t="s">
        <v>144</v>
      </c>
      <c r="L239" s="245" t="s">
        <v>3636</v>
      </c>
      <c r="M239" s="239" t="s">
        <v>719</v>
      </c>
      <c r="N239" s="239" t="s">
        <v>3164</v>
      </c>
      <c r="O239" s="246" t="s">
        <v>1339</v>
      </c>
      <c r="P239" s="239" t="s">
        <v>152</v>
      </c>
      <c r="Q239" s="247"/>
      <c r="R239" s="239"/>
      <c r="S239" s="239"/>
      <c r="T239" s="239"/>
      <c r="U239" s="239"/>
      <c r="V239" s="239"/>
      <c r="W239" s="239"/>
      <c r="X239" s="239"/>
      <c r="Y239" s="239"/>
      <c r="Z239" s="287"/>
      <c r="AA239" s="287"/>
      <c r="AB239" s="287"/>
      <c r="AC239" s="239"/>
    </row>
    <row r="240" spans="2:29" ht="35.1" customHeight="1" x14ac:dyDescent="0.25">
      <c r="B240" s="239">
        <v>239</v>
      </c>
      <c r="C240" s="240" t="s">
        <v>204</v>
      </c>
      <c r="D240" s="239" t="s">
        <v>3143</v>
      </c>
      <c r="E240" s="284"/>
      <c r="F240" s="239" t="s">
        <v>3158</v>
      </c>
      <c r="G240" s="239" t="s">
        <v>3809</v>
      </c>
      <c r="H240" s="239" t="s">
        <v>3123</v>
      </c>
      <c r="I240" s="261">
        <v>42422</v>
      </c>
      <c r="J240" s="239"/>
      <c r="K240" s="239" t="s">
        <v>144</v>
      </c>
      <c r="L240" s="245" t="s">
        <v>3636</v>
      </c>
      <c r="M240" s="239" t="s">
        <v>3165</v>
      </c>
      <c r="N240" s="239" t="s">
        <v>718</v>
      </c>
      <c r="O240" s="246" t="s">
        <v>1339</v>
      </c>
      <c r="P240" s="239" t="s">
        <v>152</v>
      </c>
      <c r="Q240" s="247"/>
      <c r="R240" s="239"/>
      <c r="S240" s="239"/>
      <c r="T240" s="239"/>
      <c r="U240" s="239"/>
      <c r="V240" s="239"/>
      <c r="W240" s="239"/>
      <c r="X240" s="239"/>
      <c r="Y240" s="239"/>
      <c r="Z240" s="287"/>
      <c r="AA240" s="287"/>
      <c r="AB240" s="287"/>
      <c r="AC240" s="239"/>
    </row>
    <row r="241" spans="2:29" ht="35.1" customHeight="1" x14ac:dyDescent="0.25">
      <c r="B241" s="239">
        <v>240</v>
      </c>
      <c r="C241" s="240" t="s">
        <v>204</v>
      </c>
      <c r="D241" s="239" t="s">
        <v>3144</v>
      </c>
      <c r="E241" s="284"/>
      <c r="F241" s="239" t="s">
        <v>3159</v>
      </c>
      <c r="G241" s="239" t="s">
        <v>3809</v>
      </c>
      <c r="H241" s="239" t="s">
        <v>3123</v>
      </c>
      <c r="I241" s="261">
        <v>42422</v>
      </c>
      <c r="J241" s="239"/>
      <c r="K241" s="239" t="s">
        <v>144</v>
      </c>
      <c r="L241" s="245" t="s">
        <v>3636</v>
      </c>
      <c r="M241" s="239" t="s">
        <v>719</v>
      </c>
      <c r="N241" s="239" t="s">
        <v>3165</v>
      </c>
      <c r="O241" s="246" t="s">
        <v>1339</v>
      </c>
      <c r="P241" s="239" t="s">
        <v>152</v>
      </c>
      <c r="Q241" s="247"/>
      <c r="R241" s="239"/>
      <c r="S241" s="239"/>
      <c r="T241" s="239"/>
      <c r="U241" s="239"/>
      <c r="V241" s="239"/>
      <c r="W241" s="239"/>
      <c r="X241" s="239"/>
      <c r="Y241" s="239"/>
      <c r="Z241" s="287"/>
      <c r="AA241" s="287"/>
      <c r="AB241" s="287"/>
      <c r="AC241" s="239"/>
    </row>
    <row r="242" spans="2:29" ht="35.1" customHeight="1" x14ac:dyDescent="0.25">
      <c r="B242" s="239">
        <v>241</v>
      </c>
      <c r="C242" s="240" t="s">
        <v>204</v>
      </c>
      <c r="D242" s="239" t="s">
        <v>3145</v>
      </c>
      <c r="E242" s="284"/>
      <c r="F242" s="239" t="s">
        <v>3160</v>
      </c>
      <c r="G242" s="239" t="s">
        <v>3809</v>
      </c>
      <c r="H242" s="239" t="s">
        <v>3123</v>
      </c>
      <c r="I242" s="261">
        <v>42422</v>
      </c>
      <c r="J242" s="239"/>
      <c r="K242" s="239" t="s">
        <v>144</v>
      </c>
      <c r="L242" s="245" t="s">
        <v>3636</v>
      </c>
      <c r="M242" s="239" t="s">
        <v>720</v>
      </c>
      <c r="N242" s="239" t="s">
        <v>3165</v>
      </c>
      <c r="O242" s="246" t="s">
        <v>1339</v>
      </c>
      <c r="P242" s="239" t="s">
        <v>152</v>
      </c>
      <c r="Q242" s="247"/>
      <c r="R242" s="239"/>
      <c r="S242" s="239"/>
      <c r="T242" s="239"/>
      <c r="U242" s="239"/>
      <c r="V242" s="239"/>
      <c r="W242" s="239"/>
      <c r="X242" s="239"/>
      <c r="Y242" s="239"/>
      <c r="Z242" s="287"/>
      <c r="AA242" s="287"/>
      <c r="AB242" s="287"/>
      <c r="AC242" s="239"/>
    </row>
    <row r="243" spans="2:29" ht="35.1" customHeight="1" x14ac:dyDescent="0.25">
      <c r="B243" s="239">
        <v>242</v>
      </c>
      <c r="C243" s="240" t="s">
        <v>204</v>
      </c>
      <c r="D243" s="239" t="s">
        <v>3146</v>
      </c>
      <c r="E243" s="284"/>
      <c r="F243" s="239" t="s">
        <v>3161</v>
      </c>
      <c r="G243" s="239" t="s">
        <v>3809</v>
      </c>
      <c r="H243" s="239" t="s">
        <v>3123</v>
      </c>
      <c r="I243" s="261">
        <v>42422</v>
      </c>
      <c r="J243" s="239"/>
      <c r="K243" s="239" t="s">
        <v>144</v>
      </c>
      <c r="L243" s="245" t="s">
        <v>3636</v>
      </c>
      <c r="M243" s="239" t="s">
        <v>720</v>
      </c>
      <c r="N243" s="239" t="s">
        <v>3163</v>
      </c>
      <c r="O243" s="246" t="s">
        <v>1339</v>
      </c>
      <c r="P243" s="239" t="s">
        <v>152</v>
      </c>
      <c r="Q243" s="247"/>
      <c r="R243" s="239"/>
      <c r="S243" s="239"/>
      <c r="T243" s="239"/>
      <c r="U243" s="239"/>
      <c r="V243" s="239"/>
      <c r="W243" s="239"/>
      <c r="X243" s="239"/>
      <c r="Y243" s="239"/>
      <c r="Z243" s="287"/>
      <c r="AA243" s="287"/>
      <c r="AB243" s="287"/>
      <c r="AC243" s="239"/>
    </row>
    <row r="244" spans="2:29" ht="35.1" customHeight="1" x14ac:dyDescent="0.25">
      <c r="B244" s="239">
        <v>243</v>
      </c>
      <c r="C244" s="240" t="s">
        <v>204</v>
      </c>
      <c r="D244" s="239" t="s">
        <v>3147</v>
      </c>
      <c r="E244" s="284"/>
      <c r="F244" s="239" t="s">
        <v>3162</v>
      </c>
      <c r="G244" s="239" t="s">
        <v>3809</v>
      </c>
      <c r="H244" s="239" t="s">
        <v>3123</v>
      </c>
      <c r="I244" s="292">
        <v>42422</v>
      </c>
      <c r="J244" s="239"/>
      <c r="K244" s="239" t="s">
        <v>144</v>
      </c>
      <c r="L244" s="245" t="s">
        <v>3636</v>
      </c>
      <c r="M244" s="239" t="s">
        <v>3166</v>
      </c>
      <c r="N244" s="239" t="s">
        <v>720</v>
      </c>
      <c r="O244" s="246" t="s">
        <v>1339</v>
      </c>
      <c r="P244" s="239" t="s">
        <v>152</v>
      </c>
      <c r="Q244" s="247"/>
      <c r="R244" s="239"/>
      <c r="S244" s="239"/>
      <c r="T244" s="239"/>
      <c r="U244" s="239"/>
      <c r="V244" s="239"/>
      <c r="W244" s="239"/>
      <c r="X244" s="239"/>
      <c r="Y244" s="239"/>
      <c r="Z244" s="287"/>
      <c r="AA244" s="287"/>
      <c r="AB244" s="287"/>
      <c r="AC244" s="239"/>
    </row>
    <row r="245" spans="2:29" ht="35.1" customHeight="1" x14ac:dyDescent="0.25">
      <c r="B245" s="239">
        <v>244</v>
      </c>
      <c r="C245" s="240" t="s">
        <v>204</v>
      </c>
      <c r="D245" s="239" t="s">
        <v>3148</v>
      </c>
      <c r="E245" s="284"/>
      <c r="F245" s="239" t="s">
        <v>3662</v>
      </c>
      <c r="G245" s="239" t="s">
        <v>3809</v>
      </c>
      <c r="H245" s="239" t="s">
        <v>3123</v>
      </c>
      <c r="I245" s="292">
        <v>42422</v>
      </c>
      <c r="J245" s="239"/>
      <c r="K245" s="239" t="s">
        <v>144</v>
      </c>
      <c r="L245" s="245" t="s">
        <v>3636</v>
      </c>
      <c r="M245" s="239" t="s">
        <v>3165</v>
      </c>
      <c r="N245" s="239" t="s">
        <v>3164</v>
      </c>
      <c r="O245" s="246" t="s">
        <v>1339</v>
      </c>
      <c r="P245" s="239" t="s">
        <v>152</v>
      </c>
      <c r="Q245" s="247"/>
      <c r="R245" s="239"/>
      <c r="S245" s="239"/>
      <c r="T245" s="239"/>
      <c r="U245" s="239"/>
      <c r="V245" s="239"/>
      <c r="W245" s="239"/>
      <c r="X245" s="239"/>
      <c r="Y245" s="239"/>
      <c r="Z245" s="287"/>
      <c r="AA245" s="287"/>
      <c r="AB245" s="287"/>
      <c r="AC245" s="239"/>
    </row>
    <row r="246" spans="2:29" ht="35.1" customHeight="1" x14ac:dyDescent="0.25">
      <c r="B246" s="239">
        <v>245</v>
      </c>
      <c r="C246" s="250" t="s">
        <v>204</v>
      </c>
      <c r="D246" s="239" t="s">
        <v>3149</v>
      </c>
      <c r="E246" s="284"/>
      <c r="F246" s="252" t="s">
        <v>3663</v>
      </c>
      <c r="G246" s="239" t="s">
        <v>3809</v>
      </c>
      <c r="H246" s="252" t="s">
        <v>3123</v>
      </c>
      <c r="I246" s="292">
        <v>42422</v>
      </c>
      <c r="J246" s="239"/>
      <c r="K246" s="252" t="s">
        <v>144</v>
      </c>
      <c r="L246" s="245" t="s">
        <v>3636</v>
      </c>
      <c r="M246" s="252" t="s">
        <v>3163</v>
      </c>
      <c r="N246" s="252" t="s">
        <v>3165</v>
      </c>
      <c r="O246" s="255" t="s">
        <v>1339</v>
      </c>
      <c r="P246" s="239" t="s">
        <v>152</v>
      </c>
      <c r="Q246" s="247"/>
      <c r="R246" s="239"/>
      <c r="S246" s="239"/>
      <c r="T246" s="239"/>
      <c r="U246" s="239"/>
      <c r="V246" s="239"/>
      <c r="W246" s="239"/>
      <c r="X246" s="239"/>
      <c r="Y246" s="239"/>
      <c r="Z246" s="287"/>
      <c r="AA246" s="287"/>
      <c r="AB246" s="287"/>
      <c r="AC246" s="239"/>
    </row>
    <row r="247" spans="2:29" ht="35.1" customHeight="1" x14ac:dyDescent="0.25">
      <c r="B247" s="239">
        <v>246</v>
      </c>
      <c r="C247" s="250" t="s">
        <v>204</v>
      </c>
      <c r="D247" s="239" t="s">
        <v>3150</v>
      </c>
      <c r="E247" s="284"/>
      <c r="F247" s="239" t="s">
        <v>3664</v>
      </c>
      <c r="G247" s="239" t="s">
        <v>3809</v>
      </c>
      <c r="H247" s="239" t="s">
        <v>3123</v>
      </c>
      <c r="I247" s="261">
        <v>42422</v>
      </c>
      <c r="J247" s="239"/>
      <c r="K247" s="239" t="s">
        <v>144</v>
      </c>
      <c r="L247" s="245" t="s">
        <v>3636</v>
      </c>
      <c r="M247" s="239" t="s">
        <v>3166</v>
      </c>
      <c r="N247" s="239" t="s">
        <v>3163</v>
      </c>
      <c r="O247" s="255" t="s">
        <v>1339</v>
      </c>
      <c r="P247" s="239" t="s">
        <v>152</v>
      </c>
      <c r="Q247" s="247"/>
      <c r="R247" s="239"/>
      <c r="S247" s="239"/>
      <c r="T247" s="239"/>
      <c r="U247" s="239"/>
      <c r="V247" s="239"/>
      <c r="W247" s="239"/>
      <c r="X247" s="239"/>
      <c r="Y247" s="239"/>
      <c r="Z247" s="287"/>
      <c r="AA247" s="287"/>
      <c r="AB247" s="287"/>
      <c r="AC247" s="252"/>
    </row>
    <row r="248" spans="2:29" ht="35.1" customHeight="1" x14ac:dyDescent="0.25">
      <c r="B248" s="239">
        <v>247</v>
      </c>
      <c r="C248" s="250" t="s">
        <v>204</v>
      </c>
      <c r="D248" s="239" t="s">
        <v>3151</v>
      </c>
      <c r="E248" s="284"/>
      <c r="F248" s="239" t="s">
        <v>3665</v>
      </c>
      <c r="G248" s="239" t="s">
        <v>3809</v>
      </c>
      <c r="H248" s="239" t="s">
        <v>3123</v>
      </c>
      <c r="I248" s="261">
        <v>42422</v>
      </c>
      <c r="J248" s="239"/>
      <c r="K248" s="239" t="s">
        <v>144</v>
      </c>
      <c r="L248" s="245" t="s">
        <v>3636</v>
      </c>
      <c r="M248" s="239" t="s">
        <v>3167</v>
      </c>
      <c r="N248" s="239" t="s">
        <v>3166</v>
      </c>
      <c r="O248" s="255" t="s">
        <v>1339</v>
      </c>
      <c r="P248" s="252" t="s">
        <v>153</v>
      </c>
      <c r="Q248" s="247"/>
      <c r="R248" s="239"/>
      <c r="S248" s="239"/>
      <c r="T248" s="239"/>
      <c r="U248" s="239"/>
      <c r="V248" s="239"/>
      <c r="W248" s="239"/>
      <c r="X248" s="239"/>
      <c r="Y248" s="239"/>
      <c r="Z248" s="287"/>
      <c r="AA248" s="287"/>
      <c r="AB248" s="287"/>
      <c r="AC248" s="252"/>
    </row>
    <row r="249" spans="2:29" ht="35.1" customHeight="1" x14ac:dyDescent="0.25">
      <c r="B249" s="239">
        <v>248</v>
      </c>
      <c r="C249" s="250" t="s">
        <v>204</v>
      </c>
      <c r="D249" s="239" t="s">
        <v>3152</v>
      </c>
      <c r="E249" s="284"/>
      <c r="F249" s="239" t="s">
        <v>3666</v>
      </c>
      <c r="G249" s="239" t="s">
        <v>3809</v>
      </c>
      <c r="H249" s="252" t="s">
        <v>3123</v>
      </c>
      <c r="I249" s="261">
        <v>42422</v>
      </c>
      <c r="J249" s="239"/>
      <c r="K249" s="239" t="s">
        <v>144</v>
      </c>
      <c r="L249" s="245" t="s">
        <v>3636</v>
      </c>
      <c r="M249" s="239" t="s">
        <v>3168</v>
      </c>
      <c r="N249" s="239" t="s">
        <v>3167</v>
      </c>
      <c r="O249" s="255" t="s">
        <v>1339</v>
      </c>
      <c r="P249" s="252" t="s">
        <v>153</v>
      </c>
      <c r="Q249" s="247"/>
      <c r="R249" s="239"/>
      <c r="S249" s="239"/>
      <c r="T249" s="239"/>
      <c r="U249" s="239"/>
      <c r="V249" s="239"/>
      <c r="W249" s="239"/>
      <c r="X249" s="239"/>
      <c r="Y249" s="239"/>
      <c r="Z249" s="287"/>
      <c r="AA249" s="287"/>
      <c r="AB249" s="287"/>
      <c r="AC249" s="252"/>
    </row>
    <row r="250" spans="2:29" ht="35.1" customHeight="1" x14ac:dyDescent="0.25">
      <c r="B250" s="239">
        <v>249</v>
      </c>
      <c r="C250" s="250" t="s">
        <v>204</v>
      </c>
      <c r="D250" s="262" t="s">
        <v>3607</v>
      </c>
      <c r="E250" s="284"/>
      <c r="F250" s="262" t="s">
        <v>3608</v>
      </c>
      <c r="G250" s="239" t="s">
        <v>3809</v>
      </c>
      <c r="H250" s="239" t="s">
        <v>3123</v>
      </c>
      <c r="I250" s="261">
        <v>42853</v>
      </c>
      <c r="J250" s="239"/>
      <c r="K250" s="239" t="s">
        <v>144</v>
      </c>
      <c r="L250" s="245" t="s">
        <v>3636</v>
      </c>
      <c r="M250" s="262" t="s">
        <v>3609</v>
      </c>
      <c r="N250" s="262" t="s">
        <v>717</v>
      </c>
      <c r="O250" s="246" t="s">
        <v>1339</v>
      </c>
      <c r="P250" s="252" t="s">
        <v>152</v>
      </c>
      <c r="Q250" s="247"/>
      <c r="R250" s="239"/>
      <c r="S250" s="239"/>
      <c r="T250" s="239"/>
      <c r="U250" s="239"/>
      <c r="V250" s="239"/>
      <c r="W250" s="239"/>
      <c r="X250" s="239"/>
      <c r="Y250" s="239"/>
      <c r="Z250" s="287"/>
      <c r="AA250" s="287"/>
      <c r="AB250" s="287"/>
      <c r="AC250" s="252"/>
    </row>
    <row r="251" spans="2:29" ht="35.1" customHeight="1" x14ac:dyDescent="0.25">
      <c r="B251" s="239">
        <v>250</v>
      </c>
      <c r="C251" s="250" t="s">
        <v>204</v>
      </c>
      <c r="D251" s="262" t="s">
        <v>3610</v>
      </c>
      <c r="E251" s="284"/>
      <c r="F251" s="262" t="s">
        <v>3611</v>
      </c>
      <c r="G251" s="239" t="s">
        <v>3809</v>
      </c>
      <c r="H251" s="239" t="s">
        <v>3123</v>
      </c>
      <c r="I251" s="261">
        <v>42853</v>
      </c>
      <c r="J251" s="239"/>
      <c r="K251" s="239" t="s">
        <v>144</v>
      </c>
      <c r="L251" s="245" t="s">
        <v>3636</v>
      </c>
      <c r="M251" s="262" t="s">
        <v>718</v>
      </c>
      <c r="N251" s="262" t="s">
        <v>3609</v>
      </c>
      <c r="O251" s="246" t="s">
        <v>1339</v>
      </c>
      <c r="P251" s="252" t="s">
        <v>152</v>
      </c>
      <c r="Q251" s="247"/>
      <c r="R251" s="239"/>
      <c r="S251" s="239"/>
      <c r="T251" s="239"/>
      <c r="U251" s="239"/>
      <c r="V251" s="239"/>
      <c r="W251" s="239"/>
      <c r="X251" s="239"/>
      <c r="Y251" s="239"/>
      <c r="Z251" s="287"/>
      <c r="AA251" s="287"/>
      <c r="AB251" s="287"/>
      <c r="AC251" s="252"/>
    </row>
    <row r="252" spans="2:29" ht="35.1" customHeight="1" x14ac:dyDescent="0.25">
      <c r="B252" s="239">
        <v>251</v>
      </c>
      <c r="C252" s="250" t="s">
        <v>204</v>
      </c>
      <c r="D252" s="262" t="s">
        <v>3631</v>
      </c>
      <c r="E252" s="284"/>
      <c r="F252" s="262" t="s">
        <v>3632</v>
      </c>
      <c r="G252" s="239" t="s">
        <v>3809</v>
      </c>
      <c r="H252" s="239" t="s">
        <v>3123</v>
      </c>
      <c r="I252" s="261">
        <v>42853</v>
      </c>
      <c r="J252" s="239"/>
      <c r="K252" s="239" t="s">
        <v>144</v>
      </c>
      <c r="L252" s="245" t="s">
        <v>3636</v>
      </c>
      <c r="M252" s="262" t="s">
        <v>719</v>
      </c>
      <c r="N252" s="262" t="s">
        <v>3609</v>
      </c>
      <c r="O252" s="246" t="s">
        <v>1339</v>
      </c>
      <c r="P252" s="252" t="s">
        <v>152</v>
      </c>
      <c r="Q252" s="247"/>
      <c r="R252" s="239"/>
      <c r="S252" s="239"/>
      <c r="T252" s="239"/>
      <c r="U252" s="239"/>
      <c r="V252" s="239"/>
      <c r="W252" s="239"/>
      <c r="X252" s="239"/>
      <c r="Y252" s="239"/>
      <c r="Z252" s="287"/>
      <c r="AA252" s="287"/>
      <c r="AB252" s="287"/>
      <c r="AC252" s="252"/>
    </row>
    <row r="253" spans="2:29" ht="35.1" customHeight="1" x14ac:dyDescent="0.25">
      <c r="B253" s="239">
        <v>252</v>
      </c>
      <c r="C253" s="250" t="s">
        <v>204</v>
      </c>
      <c r="D253" s="262" t="s">
        <v>3612</v>
      </c>
      <c r="E253" s="284"/>
      <c r="F253" s="262" t="s">
        <v>3613</v>
      </c>
      <c r="G253" s="239" t="s">
        <v>3809</v>
      </c>
      <c r="H253" s="239" t="s">
        <v>3123</v>
      </c>
      <c r="I253" s="261">
        <v>42853</v>
      </c>
      <c r="J253" s="239"/>
      <c r="K253" s="239" t="s">
        <v>144</v>
      </c>
      <c r="L253" s="245" t="s">
        <v>3636</v>
      </c>
      <c r="M253" s="262" t="s">
        <v>3614</v>
      </c>
      <c r="N253" s="262" t="s">
        <v>718</v>
      </c>
      <c r="O253" s="246" t="s">
        <v>1339</v>
      </c>
      <c r="P253" s="252" t="s">
        <v>152</v>
      </c>
      <c r="Q253" s="247"/>
      <c r="R253" s="239"/>
      <c r="S253" s="239"/>
      <c r="T253" s="239"/>
      <c r="U253" s="239"/>
      <c r="V253" s="239"/>
      <c r="W253" s="239"/>
      <c r="X253" s="239"/>
      <c r="Y253" s="239"/>
      <c r="Z253" s="287"/>
      <c r="AA253" s="287"/>
      <c r="AB253" s="287"/>
      <c r="AC253" s="252"/>
    </row>
    <row r="254" spans="2:29" ht="35.1" customHeight="1" x14ac:dyDescent="0.25">
      <c r="B254" s="239">
        <v>253</v>
      </c>
      <c r="C254" s="250" t="s">
        <v>204</v>
      </c>
      <c r="D254" s="262" t="s">
        <v>3615</v>
      </c>
      <c r="E254" s="284"/>
      <c r="F254" s="262" t="s">
        <v>3616</v>
      </c>
      <c r="G254" s="239" t="s">
        <v>3809</v>
      </c>
      <c r="H254" s="239" t="s">
        <v>3123</v>
      </c>
      <c r="I254" s="261">
        <v>42853</v>
      </c>
      <c r="J254" s="239"/>
      <c r="K254" s="239" t="s">
        <v>144</v>
      </c>
      <c r="L254" s="245" t="s">
        <v>3636</v>
      </c>
      <c r="M254" s="262" t="s">
        <v>3614</v>
      </c>
      <c r="N254" s="262" t="s">
        <v>719</v>
      </c>
      <c r="O254" s="246" t="s">
        <v>1339</v>
      </c>
      <c r="P254" s="252" t="s">
        <v>152</v>
      </c>
      <c r="Q254" s="247"/>
      <c r="R254" s="239"/>
      <c r="S254" s="239"/>
      <c r="T254" s="239"/>
      <c r="U254" s="239"/>
      <c r="V254" s="239"/>
      <c r="W254" s="239"/>
      <c r="X254" s="239"/>
      <c r="Y254" s="239"/>
      <c r="Z254" s="287"/>
      <c r="AA254" s="287"/>
      <c r="AB254" s="287"/>
      <c r="AC254" s="252"/>
    </row>
    <row r="255" spans="2:29" ht="35.1" customHeight="1" x14ac:dyDescent="0.25">
      <c r="B255" s="239">
        <v>254</v>
      </c>
      <c r="C255" s="250" t="s">
        <v>204</v>
      </c>
      <c r="D255" s="262" t="s">
        <v>3617</v>
      </c>
      <c r="E255" s="284"/>
      <c r="F255" s="262" t="s">
        <v>3618</v>
      </c>
      <c r="G255" s="239" t="s">
        <v>3809</v>
      </c>
      <c r="H255" s="239" t="s">
        <v>3123</v>
      </c>
      <c r="I255" s="261">
        <v>42853</v>
      </c>
      <c r="J255" s="239"/>
      <c r="K255" s="239" t="s">
        <v>144</v>
      </c>
      <c r="L255" s="245" t="s">
        <v>3636</v>
      </c>
      <c r="M255" s="262" t="s">
        <v>720</v>
      </c>
      <c r="N255" s="262" t="s">
        <v>3614</v>
      </c>
      <c r="O255" s="246" t="s">
        <v>1339</v>
      </c>
      <c r="P255" s="252" t="s">
        <v>152</v>
      </c>
      <c r="Q255" s="247"/>
      <c r="R255" s="239"/>
      <c r="S255" s="239"/>
      <c r="T255" s="239"/>
      <c r="U255" s="239"/>
      <c r="V255" s="239"/>
      <c r="W255" s="239"/>
      <c r="X255" s="239"/>
      <c r="Y255" s="239"/>
      <c r="Z255" s="287"/>
      <c r="AA255" s="287"/>
      <c r="AB255" s="287"/>
      <c r="AC255" s="252"/>
    </row>
    <row r="256" spans="2:29" ht="35.1" customHeight="1" x14ac:dyDescent="0.25">
      <c r="B256" s="239">
        <v>255</v>
      </c>
      <c r="C256" s="250" t="s">
        <v>204</v>
      </c>
      <c r="D256" s="262" t="s">
        <v>3619</v>
      </c>
      <c r="E256" s="284"/>
      <c r="F256" s="262" t="s">
        <v>3620</v>
      </c>
      <c r="G256" s="239" t="s">
        <v>3809</v>
      </c>
      <c r="H256" s="239" t="s">
        <v>3123</v>
      </c>
      <c r="I256" s="261">
        <v>42853</v>
      </c>
      <c r="J256" s="239"/>
      <c r="K256" s="239" t="s">
        <v>144</v>
      </c>
      <c r="L256" s="245" t="s">
        <v>3636</v>
      </c>
      <c r="M256" s="262" t="s">
        <v>3621</v>
      </c>
      <c r="N256" s="262" t="s">
        <v>720</v>
      </c>
      <c r="O256" s="246" t="s">
        <v>1339</v>
      </c>
      <c r="P256" s="252" t="s">
        <v>152</v>
      </c>
      <c r="Q256" s="247"/>
      <c r="R256" s="239"/>
      <c r="S256" s="239"/>
      <c r="T256" s="239"/>
      <c r="U256" s="239"/>
      <c r="V256" s="239"/>
      <c r="W256" s="239"/>
      <c r="X256" s="239"/>
      <c r="Y256" s="239"/>
      <c r="Z256" s="287"/>
      <c r="AA256" s="287"/>
      <c r="AB256" s="287"/>
      <c r="AC256" s="252"/>
    </row>
    <row r="257" spans="2:94" ht="35.1" customHeight="1" x14ac:dyDescent="0.25">
      <c r="B257" s="239">
        <v>256</v>
      </c>
      <c r="C257" s="250" t="s">
        <v>204</v>
      </c>
      <c r="D257" s="262" t="s">
        <v>3622</v>
      </c>
      <c r="E257" s="284"/>
      <c r="F257" s="262" t="s">
        <v>3623</v>
      </c>
      <c r="G257" s="239" t="s">
        <v>3809</v>
      </c>
      <c r="H257" s="239" t="s">
        <v>3123</v>
      </c>
      <c r="I257" s="261">
        <v>42853</v>
      </c>
      <c r="J257" s="239"/>
      <c r="K257" s="239" t="s">
        <v>144</v>
      </c>
      <c r="L257" s="245" t="s">
        <v>3637</v>
      </c>
      <c r="M257" s="262" t="s">
        <v>2909</v>
      </c>
      <c r="N257" s="262" t="s">
        <v>3621</v>
      </c>
      <c r="O257" s="246" t="s">
        <v>1339</v>
      </c>
      <c r="P257" s="252" t="s">
        <v>153</v>
      </c>
      <c r="Q257" s="247"/>
      <c r="R257" s="239"/>
      <c r="S257" s="239"/>
      <c r="T257" s="239"/>
      <c r="U257" s="239"/>
      <c r="V257" s="239"/>
      <c r="W257" s="239"/>
      <c r="X257" s="239"/>
      <c r="Y257" s="239"/>
      <c r="Z257" s="287"/>
      <c r="AA257" s="287"/>
      <c r="AB257" s="287"/>
      <c r="AC257" s="252"/>
    </row>
    <row r="258" spans="2:94" ht="35.1" customHeight="1" x14ac:dyDescent="0.25">
      <c r="B258" s="239">
        <v>257</v>
      </c>
      <c r="C258" s="250" t="s">
        <v>204</v>
      </c>
      <c r="D258" s="262" t="s">
        <v>3624</v>
      </c>
      <c r="E258" s="284"/>
      <c r="F258" s="262" t="s">
        <v>3625</v>
      </c>
      <c r="G258" s="239" t="s">
        <v>3809</v>
      </c>
      <c r="H258" s="239" t="s">
        <v>3123</v>
      </c>
      <c r="I258" s="261">
        <v>42853</v>
      </c>
      <c r="J258" s="239"/>
      <c r="K258" s="239" t="s">
        <v>144</v>
      </c>
      <c r="L258" s="245" t="s">
        <v>3636</v>
      </c>
      <c r="M258" s="262" t="s">
        <v>3614</v>
      </c>
      <c r="N258" s="262" t="s">
        <v>3137</v>
      </c>
      <c r="O258" s="246" t="s">
        <v>1339</v>
      </c>
      <c r="P258" s="252" t="s">
        <v>152</v>
      </c>
      <c r="Q258" s="247"/>
      <c r="R258" s="239"/>
      <c r="S258" s="239"/>
      <c r="T258" s="239"/>
      <c r="U258" s="239"/>
      <c r="V258" s="239"/>
      <c r="W258" s="239"/>
      <c r="X258" s="239"/>
      <c r="Y258" s="239"/>
      <c r="Z258" s="287"/>
      <c r="AA258" s="287"/>
      <c r="AB258" s="287"/>
      <c r="AC258" s="252"/>
    </row>
    <row r="259" spans="2:94" ht="35.1" customHeight="1" x14ac:dyDescent="0.25">
      <c r="B259" s="239">
        <v>258</v>
      </c>
      <c r="C259" s="250" t="s">
        <v>204</v>
      </c>
      <c r="D259" s="262" t="s">
        <v>3626</v>
      </c>
      <c r="E259" s="284"/>
      <c r="F259" s="262" t="s">
        <v>3667</v>
      </c>
      <c r="G259" s="239" t="s">
        <v>3809</v>
      </c>
      <c r="H259" s="239" t="s">
        <v>3123</v>
      </c>
      <c r="I259" s="261">
        <v>42853</v>
      </c>
      <c r="J259" s="239"/>
      <c r="K259" s="239" t="s">
        <v>144</v>
      </c>
      <c r="L259" s="245" t="s">
        <v>3636</v>
      </c>
      <c r="M259" s="262" t="s">
        <v>3621</v>
      </c>
      <c r="N259" s="262" t="s">
        <v>3614</v>
      </c>
      <c r="O259" s="246" t="s">
        <v>1339</v>
      </c>
      <c r="P259" s="252" t="s">
        <v>605</v>
      </c>
      <c r="Q259" s="247"/>
      <c r="R259" s="239"/>
      <c r="S259" s="239"/>
      <c r="T259" s="239"/>
      <c r="U259" s="239"/>
      <c r="V259" s="239"/>
      <c r="W259" s="239"/>
      <c r="X259" s="239"/>
      <c r="Y259" s="239"/>
      <c r="Z259" s="287"/>
      <c r="AA259" s="287"/>
      <c r="AB259" s="287"/>
      <c r="AC259" s="252"/>
    </row>
    <row r="260" spans="2:94" ht="35.1" customHeight="1" x14ac:dyDescent="0.25">
      <c r="B260" s="239">
        <v>259</v>
      </c>
      <c r="C260" s="250" t="s">
        <v>204</v>
      </c>
      <c r="D260" s="262" t="s">
        <v>3627</v>
      </c>
      <c r="E260" s="284"/>
      <c r="F260" s="293" t="s">
        <v>3668</v>
      </c>
      <c r="G260" s="239" t="s">
        <v>3809</v>
      </c>
      <c r="H260" s="252" t="s">
        <v>3123</v>
      </c>
      <c r="I260" s="260">
        <v>42853</v>
      </c>
      <c r="J260" s="239"/>
      <c r="K260" s="252" t="s">
        <v>144</v>
      </c>
      <c r="L260" s="245" t="s">
        <v>3636</v>
      </c>
      <c r="M260" s="293" t="s">
        <v>3614</v>
      </c>
      <c r="N260" s="293" t="s">
        <v>3609</v>
      </c>
      <c r="O260" s="255" t="s">
        <v>1339</v>
      </c>
      <c r="P260" s="252" t="s">
        <v>152</v>
      </c>
      <c r="Q260" s="247"/>
      <c r="R260" s="239"/>
      <c r="S260" s="239"/>
      <c r="T260" s="239"/>
      <c r="U260" s="239"/>
      <c r="V260" s="239"/>
      <c r="W260" s="239"/>
      <c r="X260" s="239"/>
      <c r="Y260" s="239"/>
      <c r="Z260" s="287"/>
      <c r="AA260" s="287"/>
      <c r="AB260" s="287"/>
      <c r="AC260" s="252"/>
    </row>
    <row r="261" spans="2:94" s="239" customFormat="1" ht="35.1" customHeight="1" x14ac:dyDescent="0.25">
      <c r="B261" s="239">
        <v>260</v>
      </c>
      <c r="C261" s="240" t="s">
        <v>204</v>
      </c>
      <c r="D261" s="262" t="s">
        <v>3628</v>
      </c>
      <c r="E261" s="294"/>
      <c r="F261" s="262" t="s">
        <v>3669</v>
      </c>
      <c r="G261" s="239" t="s">
        <v>3809</v>
      </c>
      <c r="H261" s="239" t="s">
        <v>3123</v>
      </c>
      <c r="I261" s="261">
        <v>42853</v>
      </c>
      <c r="J261" s="294"/>
      <c r="K261" s="239" t="s">
        <v>144</v>
      </c>
      <c r="L261" s="245" t="s">
        <v>3636</v>
      </c>
      <c r="M261" s="262" t="s">
        <v>215</v>
      </c>
      <c r="N261" s="262" t="s">
        <v>3629</v>
      </c>
      <c r="O261" s="246" t="s">
        <v>1339</v>
      </c>
      <c r="P261" s="239" t="s">
        <v>152</v>
      </c>
      <c r="Q261" s="247"/>
      <c r="Z261" s="287"/>
      <c r="AA261" s="287"/>
      <c r="AB261" s="287"/>
    </row>
    <row r="262" spans="2:94" s="239" customFormat="1" ht="35.1" customHeight="1" x14ac:dyDescent="0.25">
      <c r="B262" s="239">
        <v>261</v>
      </c>
      <c r="C262" s="240" t="s">
        <v>204</v>
      </c>
      <c r="D262" s="262" t="s">
        <v>3630</v>
      </c>
      <c r="E262" s="294"/>
      <c r="F262" s="262" t="s">
        <v>3670</v>
      </c>
      <c r="G262" s="239" t="s">
        <v>3809</v>
      </c>
      <c r="H262" s="239" t="s">
        <v>3123</v>
      </c>
      <c r="I262" s="261">
        <v>42853</v>
      </c>
      <c r="J262" s="294"/>
      <c r="K262" s="239" t="s">
        <v>144</v>
      </c>
      <c r="L262" s="245" t="s">
        <v>3636</v>
      </c>
      <c r="M262" s="262" t="s">
        <v>215</v>
      </c>
      <c r="N262" s="262" t="s">
        <v>3621</v>
      </c>
      <c r="O262" s="246" t="s">
        <v>1339</v>
      </c>
      <c r="P262" s="239" t="s">
        <v>152</v>
      </c>
      <c r="Q262" s="247"/>
      <c r="Z262" s="287"/>
      <c r="AA262" s="287"/>
      <c r="AB262" s="287"/>
    </row>
    <row r="263" spans="2:94" s="239" customFormat="1" ht="35.1" customHeight="1" x14ac:dyDescent="0.25">
      <c r="B263" s="239">
        <v>262</v>
      </c>
      <c r="C263" s="279" t="s">
        <v>204</v>
      </c>
      <c r="D263" s="295" t="s">
        <v>1331</v>
      </c>
      <c r="E263" s="296"/>
      <c r="F263" s="239" t="s">
        <v>1646</v>
      </c>
      <c r="G263" s="239" t="s">
        <v>3809</v>
      </c>
      <c r="H263" s="239" t="s">
        <v>123</v>
      </c>
      <c r="I263" s="297">
        <v>42089</v>
      </c>
      <c r="J263" s="296"/>
      <c r="K263" s="245" t="s">
        <v>145</v>
      </c>
      <c r="L263" s="245" t="s">
        <v>3636</v>
      </c>
      <c r="M263" s="246" t="s">
        <v>126</v>
      </c>
      <c r="N263" s="246" t="s">
        <v>1020</v>
      </c>
      <c r="O263" s="246" t="s">
        <v>1339</v>
      </c>
      <c r="P263" s="245" t="s">
        <v>152</v>
      </c>
      <c r="Q263" s="277"/>
      <c r="R263" s="245"/>
      <c r="S263" s="245"/>
      <c r="T263" s="245"/>
      <c r="U263" s="245"/>
      <c r="V263" s="245"/>
      <c r="W263" s="245"/>
      <c r="X263" s="298"/>
      <c r="Y263" s="298"/>
      <c r="Z263" s="298"/>
      <c r="AA263" s="298"/>
      <c r="AB263" s="298"/>
      <c r="AC263" s="245"/>
    </row>
    <row r="264" spans="2:94" s="239" customFormat="1" ht="35.1" customHeight="1" x14ac:dyDescent="0.25">
      <c r="B264" s="239">
        <v>263</v>
      </c>
      <c r="C264" s="279" t="s">
        <v>204</v>
      </c>
      <c r="D264" s="295" t="s">
        <v>1332</v>
      </c>
      <c r="E264" s="296"/>
      <c r="F264" s="239" t="s">
        <v>1647</v>
      </c>
      <c r="G264" s="239" t="s">
        <v>3809</v>
      </c>
      <c r="H264" s="239" t="s">
        <v>123</v>
      </c>
      <c r="I264" s="297">
        <v>42089</v>
      </c>
      <c r="J264" s="296"/>
      <c r="K264" s="245" t="s">
        <v>145</v>
      </c>
      <c r="L264" s="245" t="s">
        <v>3636</v>
      </c>
      <c r="M264" s="246" t="s">
        <v>1388</v>
      </c>
      <c r="N264" s="246" t="s">
        <v>1020</v>
      </c>
      <c r="O264" s="246" t="s">
        <v>1339</v>
      </c>
      <c r="P264" s="245" t="s">
        <v>152</v>
      </c>
      <c r="Q264" s="277"/>
      <c r="R264" s="245"/>
      <c r="S264" s="245"/>
      <c r="T264" s="245"/>
      <c r="U264" s="245"/>
      <c r="V264" s="245"/>
      <c r="W264" s="245"/>
      <c r="X264" s="298"/>
      <c r="Y264" s="298"/>
      <c r="Z264" s="298"/>
      <c r="AA264" s="298"/>
      <c r="AB264" s="298"/>
      <c r="AC264" s="245"/>
    </row>
    <row r="265" spans="2:94" s="239" customFormat="1" ht="35.1" customHeight="1" x14ac:dyDescent="0.25">
      <c r="B265" s="239">
        <v>264</v>
      </c>
      <c r="C265" s="279" t="s">
        <v>204</v>
      </c>
      <c r="D265" s="295" t="s">
        <v>1729</v>
      </c>
      <c r="E265" s="296"/>
      <c r="F265" s="239" t="s">
        <v>1728</v>
      </c>
      <c r="G265" s="239" t="s">
        <v>3809</v>
      </c>
      <c r="H265" s="239" t="s">
        <v>123</v>
      </c>
      <c r="I265" s="261">
        <v>42303</v>
      </c>
      <c r="J265" s="296"/>
      <c r="K265" s="245" t="s">
        <v>145</v>
      </c>
      <c r="L265" s="245" t="s">
        <v>3636</v>
      </c>
      <c r="M265" s="239" t="s">
        <v>1939</v>
      </c>
      <c r="N265" s="239" t="s">
        <v>1792</v>
      </c>
      <c r="O265" s="246" t="s">
        <v>1339</v>
      </c>
      <c r="P265" s="245" t="s">
        <v>154</v>
      </c>
      <c r="Q265" s="277"/>
      <c r="R265" s="245"/>
      <c r="S265" s="245"/>
      <c r="T265" s="245"/>
      <c r="U265" s="245"/>
      <c r="V265" s="245"/>
      <c r="W265" s="245"/>
      <c r="X265" s="298"/>
      <c r="Y265" s="298"/>
      <c r="Z265" s="298"/>
      <c r="AA265" s="298"/>
      <c r="AB265" s="298"/>
      <c r="AC265" s="245"/>
    </row>
    <row r="266" spans="2:94" s="239" customFormat="1" ht="35.1" customHeight="1" x14ac:dyDescent="0.25">
      <c r="B266" s="239">
        <v>265</v>
      </c>
      <c r="C266" s="279" t="s">
        <v>204</v>
      </c>
      <c r="D266" s="295" t="s">
        <v>3223</v>
      </c>
      <c r="E266" s="296"/>
      <c r="F266" s="239" t="s">
        <v>3224</v>
      </c>
      <c r="G266" s="239" t="s">
        <v>3809</v>
      </c>
      <c r="H266" s="239" t="s">
        <v>123</v>
      </c>
      <c r="I266" s="297">
        <v>42548</v>
      </c>
      <c r="J266" s="296"/>
      <c r="K266" s="245" t="s">
        <v>145</v>
      </c>
      <c r="L266" s="245" t="s">
        <v>3636</v>
      </c>
      <c r="M266" s="239" t="s">
        <v>1384</v>
      </c>
      <c r="N266" s="239" t="s">
        <v>3225</v>
      </c>
      <c r="O266" s="246" t="s">
        <v>1339</v>
      </c>
      <c r="P266" s="245" t="s">
        <v>152</v>
      </c>
      <c r="Q266" s="277"/>
      <c r="R266" s="245"/>
      <c r="S266" s="245"/>
      <c r="T266" s="245"/>
      <c r="U266" s="245"/>
      <c r="V266" s="245"/>
      <c r="W266" s="245"/>
      <c r="X266" s="298"/>
      <c r="Y266" s="298"/>
      <c r="Z266" s="298"/>
      <c r="AA266" s="298"/>
      <c r="AB266" s="298"/>
      <c r="AC266" s="245"/>
      <c r="AD266" s="252"/>
      <c r="AE266" s="252"/>
      <c r="AF266" s="252"/>
      <c r="AG266" s="252"/>
      <c r="AH266" s="252"/>
      <c r="AI266" s="252"/>
      <c r="AJ266" s="252"/>
      <c r="AK266" s="252"/>
      <c r="AL266" s="252"/>
      <c r="AM266" s="252"/>
      <c r="AN266" s="252"/>
      <c r="AO266" s="252"/>
      <c r="AP266" s="252"/>
      <c r="AQ266" s="252"/>
      <c r="AR266" s="252"/>
      <c r="AS266" s="252"/>
      <c r="AT266" s="252"/>
      <c r="AU266" s="252"/>
      <c r="AV266" s="252"/>
      <c r="AW266" s="252"/>
      <c r="AX266" s="252"/>
      <c r="AY266" s="252"/>
      <c r="AZ266" s="252"/>
      <c r="BA266" s="252"/>
      <c r="BB266" s="252"/>
      <c r="BC266" s="252"/>
      <c r="BD266" s="252"/>
      <c r="BE266" s="252"/>
      <c r="BF266" s="252"/>
      <c r="BG266" s="252"/>
      <c r="BH266" s="252"/>
      <c r="BI266" s="252"/>
      <c r="BJ266" s="252"/>
      <c r="BK266" s="252"/>
      <c r="BL266" s="252"/>
      <c r="BM266" s="252"/>
      <c r="BN266" s="252"/>
      <c r="BO266" s="252"/>
      <c r="BP266" s="252"/>
      <c r="BQ266" s="252"/>
      <c r="BR266" s="252"/>
      <c r="BS266" s="252"/>
      <c r="BT266" s="252"/>
      <c r="BU266" s="252"/>
      <c r="BV266" s="252"/>
      <c r="BW266" s="252"/>
      <c r="BX266" s="252"/>
      <c r="BY266" s="252"/>
      <c r="BZ266" s="252"/>
      <c r="CA266" s="252"/>
      <c r="CB266" s="252"/>
      <c r="CC266" s="252"/>
      <c r="CD266" s="252"/>
      <c r="CE266" s="252"/>
      <c r="CF266" s="252"/>
      <c r="CG266" s="252"/>
      <c r="CH266" s="252"/>
      <c r="CI266" s="252"/>
      <c r="CJ266" s="252"/>
      <c r="CK266" s="252"/>
      <c r="CL266" s="252"/>
      <c r="CM266" s="252"/>
      <c r="CN266" s="252"/>
      <c r="CO266" s="252"/>
      <c r="CP266" s="252"/>
    </row>
    <row r="267" spans="2:94" s="239" customFormat="1" ht="35.1" customHeight="1" x14ac:dyDescent="0.25">
      <c r="B267" s="239">
        <v>266</v>
      </c>
      <c r="C267" s="240" t="s">
        <v>204</v>
      </c>
      <c r="D267" s="259" t="s">
        <v>1379</v>
      </c>
      <c r="E267" s="299"/>
      <c r="F267" s="239" t="s">
        <v>1419</v>
      </c>
      <c r="G267" s="239" t="s">
        <v>3809</v>
      </c>
      <c r="H267" s="246" t="s">
        <v>1644</v>
      </c>
      <c r="I267" s="244">
        <v>42135</v>
      </c>
      <c r="J267" s="300"/>
      <c r="K267" s="239" t="s">
        <v>1335</v>
      </c>
      <c r="L267" s="245" t="s">
        <v>3636</v>
      </c>
      <c r="M267" s="246" t="s">
        <v>1855</v>
      </c>
      <c r="N267" s="246" t="s">
        <v>1858</v>
      </c>
      <c r="O267" s="246" t="s">
        <v>1339</v>
      </c>
      <c r="P267" s="239" t="s">
        <v>157</v>
      </c>
      <c r="Q267" s="247"/>
      <c r="X267" s="248"/>
      <c r="Y267" s="248"/>
      <c r="Z267" s="248"/>
      <c r="AA267" s="248"/>
      <c r="AB267" s="248"/>
      <c r="AC267" s="279"/>
      <c r="AD267" s="264"/>
      <c r="AE267" s="264"/>
      <c r="AF267" s="264"/>
      <c r="AG267" s="264"/>
      <c r="AH267" s="264"/>
      <c r="AI267" s="264"/>
      <c r="AJ267" s="264"/>
      <c r="AK267" s="264"/>
      <c r="AL267" s="264"/>
      <c r="AM267" s="264"/>
      <c r="AN267" s="264"/>
      <c r="AO267" s="264"/>
      <c r="AP267" s="264"/>
      <c r="AQ267" s="264"/>
      <c r="AR267" s="264"/>
      <c r="AS267" s="264"/>
      <c r="AT267" s="264"/>
      <c r="AU267" s="264"/>
      <c r="AV267" s="264"/>
      <c r="AW267" s="264"/>
      <c r="AX267" s="264"/>
      <c r="AY267" s="264"/>
      <c r="AZ267" s="264"/>
      <c r="BA267" s="264"/>
      <c r="BB267" s="264"/>
      <c r="BC267" s="264"/>
      <c r="BD267" s="264"/>
      <c r="BE267" s="264"/>
      <c r="BF267" s="264"/>
      <c r="BG267" s="264"/>
      <c r="BH267" s="264"/>
      <c r="BI267" s="264"/>
      <c r="BJ267" s="264"/>
      <c r="BK267" s="264"/>
      <c r="BL267" s="264"/>
      <c r="BM267" s="264"/>
      <c r="BN267" s="264"/>
      <c r="BO267" s="264"/>
      <c r="BP267" s="264"/>
      <c r="BQ267" s="264"/>
      <c r="BR267" s="264"/>
      <c r="BS267" s="264"/>
      <c r="BT267" s="264"/>
      <c r="BU267" s="264"/>
      <c r="BV267" s="264"/>
      <c r="BW267" s="264"/>
      <c r="BX267" s="264"/>
      <c r="BY267" s="264"/>
      <c r="BZ267" s="264"/>
      <c r="CA267" s="264"/>
      <c r="CB267" s="264"/>
      <c r="CC267" s="264"/>
      <c r="CD267" s="264"/>
      <c r="CE267" s="264"/>
      <c r="CF267" s="264"/>
      <c r="CG267" s="264"/>
      <c r="CH267" s="264"/>
      <c r="CI267" s="264"/>
      <c r="CJ267" s="264"/>
      <c r="CK267" s="264"/>
      <c r="CL267" s="264"/>
      <c r="CM267" s="264"/>
      <c r="CN267" s="264"/>
      <c r="CO267" s="264"/>
      <c r="CP267" s="264"/>
    </row>
    <row r="268" spans="2:94" s="239" customFormat="1" ht="35.1" customHeight="1" x14ac:dyDescent="0.25">
      <c r="B268" s="239">
        <v>267</v>
      </c>
      <c r="C268" s="279" t="s">
        <v>204</v>
      </c>
      <c r="D268" s="245" t="s">
        <v>1732</v>
      </c>
      <c r="E268" s="301"/>
      <c r="F268" s="239" t="s">
        <v>1731</v>
      </c>
      <c r="G268" s="239" t="s">
        <v>3809</v>
      </c>
      <c r="H268" s="246" t="s">
        <v>1644</v>
      </c>
      <c r="I268" s="261">
        <v>42193</v>
      </c>
      <c r="J268" s="301"/>
      <c r="K268" s="245" t="s">
        <v>144</v>
      </c>
      <c r="L268" s="245" t="s">
        <v>3636</v>
      </c>
      <c r="M268" s="246" t="s">
        <v>718</v>
      </c>
      <c r="N268" s="239" t="s">
        <v>1943</v>
      </c>
      <c r="O268" s="246" t="s">
        <v>1339</v>
      </c>
      <c r="P268" s="245" t="s">
        <v>152</v>
      </c>
      <c r="Q268" s="277"/>
      <c r="R268" s="245"/>
      <c r="S268" s="245"/>
      <c r="T268" s="245"/>
      <c r="U268" s="245"/>
      <c r="V268" s="245"/>
      <c r="W268" s="245"/>
      <c r="X268" s="245"/>
      <c r="Y268" s="245"/>
      <c r="Z268" s="245"/>
      <c r="AA268" s="245"/>
      <c r="AB268" s="245"/>
      <c r="AC268" s="279"/>
      <c r="AD268" s="264"/>
      <c r="AE268" s="264"/>
      <c r="AF268" s="264"/>
      <c r="AG268" s="264"/>
      <c r="AH268" s="264"/>
      <c r="AI268" s="264"/>
      <c r="AJ268" s="264"/>
      <c r="AK268" s="264"/>
      <c r="AL268" s="264"/>
      <c r="AM268" s="264"/>
      <c r="AN268" s="264"/>
      <c r="AO268" s="264"/>
      <c r="AP268" s="264"/>
      <c r="AQ268" s="264"/>
      <c r="AR268" s="264"/>
      <c r="AS268" s="264"/>
      <c r="AT268" s="264"/>
      <c r="AU268" s="264"/>
      <c r="AV268" s="264"/>
      <c r="AW268" s="264"/>
      <c r="AX268" s="264"/>
      <c r="AY268" s="264"/>
      <c r="AZ268" s="264"/>
      <c r="BA268" s="264"/>
      <c r="BB268" s="264"/>
      <c r="BC268" s="264"/>
      <c r="BD268" s="264"/>
      <c r="BE268" s="264"/>
      <c r="BF268" s="264"/>
      <c r="BG268" s="264"/>
      <c r="BH268" s="264"/>
      <c r="BI268" s="264"/>
      <c r="BJ268" s="264"/>
      <c r="BK268" s="264"/>
      <c r="BL268" s="264"/>
      <c r="BM268" s="264"/>
      <c r="BN268" s="264"/>
      <c r="BO268" s="264"/>
      <c r="BP268" s="264"/>
      <c r="BQ268" s="264"/>
      <c r="BR268" s="264"/>
      <c r="BS268" s="264"/>
      <c r="BT268" s="264"/>
      <c r="BU268" s="264"/>
      <c r="BV268" s="264"/>
      <c r="BW268" s="264"/>
      <c r="BX268" s="264"/>
      <c r="BY268" s="264"/>
      <c r="BZ268" s="264"/>
      <c r="CA268" s="264"/>
      <c r="CB268" s="264"/>
      <c r="CC268" s="264"/>
      <c r="CD268" s="264"/>
      <c r="CE268" s="264"/>
      <c r="CF268" s="264"/>
      <c r="CG268" s="264"/>
      <c r="CH268" s="264"/>
      <c r="CI268" s="264"/>
      <c r="CJ268" s="264"/>
      <c r="CK268" s="264"/>
      <c r="CL268" s="264"/>
      <c r="CM268" s="264"/>
      <c r="CN268" s="264"/>
      <c r="CO268" s="264"/>
      <c r="CP268" s="264"/>
    </row>
    <row r="269" spans="2:94" s="239" customFormat="1" ht="35.1" customHeight="1" x14ac:dyDescent="0.25">
      <c r="B269" s="239">
        <v>268</v>
      </c>
      <c r="C269" s="279" t="s">
        <v>204</v>
      </c>
      <c r="D269" s="245" t="s">
        <v>1730</v>
      </c>
      <c r="E269" s="301"/>
      <c r="F269" s="239" t="s">
        <v>1730</v>
      </c>
      <c r="G269" s="239" t="s">
        <v>3809</v>
      </c>
      <c r="H269" s="246" t="s">
        <v>1644</v>
      </c>
      <c r="I269" s="261">
        <v>42241</v>
      </c>
      <c r="J269" s="301"/>
      <c r="K269" s="245" t="s">
        <v>144</v>
      </c>
      <c r="L269" s="245" t="s">
        <v>3636</v>
      </c>
      <c r="M269" s="239" t="s">
        <v>1773</v>
      </c>
      <c r="N269" s="239" t="s">
        <v>1944</v>
      </c>
      <c r="O269" s="246" t="s">
        <v>1339</v>
      </c>
      <c r="P269" s="245" t="s">
        <v>152</v>
      </c>
      <c r="Q269" s="277"/>
      <c r="R269" s="245"/>
      <c r="S269" s="245"/>
      <c r="T269" s="245"/>
      <c r="U269" s="245"/>
      <c r="V269" s="245"/>
      <c r="W269" s="245"/>
      <c r="X269" s="245"/>
      <c r="Y269" s="245"/>
      <c r="Z269" s="245"/>
      <c r="AA269" s="245"/>
      <c r="AB269" s="245"/>
      <c r="AC269" s="279"/>
      <c r="AD269" s="264"/>
      <c r="AE269" s="264"/>
      <c r="AF269" s="264"/>
      <c r="AG269" s="264"/>
      <c r="AH269" s="264"/>
      <c r="AI269" s="264"/>
      <c r="AJ269" s="264"/>
      <c r="AK269" s="264"/>
      <c r="AL269" s="264"/>
      <c r="AM269" s="264"/>
      <c r="AN269" s="264"/>
      <c r="AO269" s="264"/>
      <c r="AP269" s="264"/>
      <c r="AQ269" s="264"/>
      <c r="AR269" s="264"/>
      <c r="AS269" s="264"/>
      <c r="AT269" s="264"/>
      <c r="AU269" s="264"/>
      <c r="AV269" s="264"/>
      <c r="AW269" s="264"/>
      <c r="AX269" s="264"/>
      <c r="AY269" s="264"/>
      <c r="AZ269" s="264"/>
      <c r="BA269" s="264"/>
      <c r="BB269" s="264"/>
      <c r="BC269" s="264"/>
      <c r="BD269" s="264"/>
      <c r="BE269" s="264"/>
      <c r="BF269" s="264"/>
      <c r="BG269" s="264"/>
      <c r="BH269" s="264"/>
      <c r="BI269" s="264"/>
      <c r="BJ269" s="264"/>
      <c r="BK269" s="264"/>
      <c r="BL269" s="264"/>
      <c r="BM269" s="264"/>
      <c r="BN269" s="264"/>
      <c r="BO269" s="264"/>
      <c r="BP269" s="264"/>
      <c r="BQ269" s="264"/>
      <c r="BR269" s="264"/>
      <c r="BS269" s="264"/>
      <c r="BT269" s="264"/>
      <c r="BU269" s="264"/>
      <c r="BV269" s="264"/>
      <c r="BW269" s="264"/>
      <c r="BX269" s="264"/>
      <c r="BY269" s="264"/>
      <c r="BZ269" s="264"/>
      <c r="CA269" s="264"/>
      <c r="CB269" s="264"/>
      <c r="CC269" s="264"/>
      <c r="CD269" s="264"/>
      <c r="CE269" s="264"/>
      <c r="CF269" s="264"/>
      <c r="CG269" s="264"/>
      <c r="CH269" s="264"/>
      <c r="CI269" s="264"/>
      <c r="CJ269" s="264"/>
      <c r="CK269" s="264"/>
      <c r="CL269" s="264"/>
      <c r="CM269" s="264"/>
      <c r="CN269" s="264"/>
      <c r="CO269" s="264"/>
      <c r="CP269" s="264"/>
    </row>
    <row r="270" spans="2:94" s="239" customFormat="1" ht="35.1" customHeight="1" x14ac:dyDescent="0.25">
      <c r="B270" s="239">
        <v>269</v>
      </c>
      <c r="C270" s="279" t="s">
        <v>204</v>
      </c>
      <c r="D270" s="245" t="s">
        <v>3204</v>
      </c>
      <c r="E270" s="301"/>
      <c r="F270" s="239" t="s">
        <v>3205</v>
      </c>
      <c r="G270" s="239" t="s">
        <v>3809</v>
      </c>
      <c r="H270" s="246" t="s">
        <v>1644</v>
      </c>
      <c r="I270" s="261">
        <v>42472</v>
      </c>
      <c r="J270" s="301"/>
      <c r="K270" s="245" t="s">
        <v>144</v>
      </c>
      <c r="L270" s="245" t="s">
        <v>3636</v>
      </c>
      <c r="M270" s="246" t="s">
        <v>1858</v>
      </c>
      <c r="N270" s="246" t="s">
        <v>3206</v>
      </c>
      <c r="O270" s="246" t="s">
        <v>1339</v>
      </c>
      <c r="P270" s="245" t="s">
        <v>157</v>
      </c>
      <c r="Q270" s="277"/>
      <c r="R270" s="245"/>
      <c r="S270" s="245"/>
      <c r="T270" s="245"/>
      <c r="U270" s="245"/>
      <c r="V270" s="245"/>
      <c r="W270" s="245"/>
      <c r="X270" s="245"/>
      <c r="Y270" s="245"/>
      <c r="Z270" s="245"/>
      <c r="AA270" s="245"/>
      <c r="AB270" s="245"/>
      <c r="AC270" s="279"/>
      <c r="AD270" s="264"/>
      <c r="AE270" s="264"/>
      <c r="AF270" s="264"/>
      <c r="AG270" s="264"/>
      <c r="AH270" s="264"/>
      <c r="AI270" s="264"/>
      <c r="AJ270" s="264"/>
      <c r="AK270" s="264"/>
      <c r="AL270" s="264"/>
      <c r="AM270" s="264"/>
      <c r="AN270" s="264"/>
      <c r="AO270" s="264"/>
      <c r="AP270" s="264"/>
      <c r="AQ270" s="264"/>
      <c r="AR270" s="264"/>
      <c r="AS270" s="264"/>
      <c r="AT270" s="264"/>
      <c r="AU270" s="264"/>
      <c r="AV270" s="264"/>
      <c r="AW270" s="264"/>
      <c r="AX270" s="264"/>
      <c r="AY270" s="264"/>
      <c r="AZ270" s="264"/>
      <c r="BA270" s="264"/>
      <c r="BB270" s="264"/>
      <c r="BC270" s="264"/>
      <c r="BD270" s="264"/>
      <c r="BE270" s="264"/>
      <c r="BF270" s="264"/>
      <c r="BG270" s="264"/>
      <c r="BH270" s="264"/>
      <c r="BI270" s="264"/>
      <c r="BJ270" s="264"/>
      <c r="BK270" s="264"/>
      <c r="BL270" s="264"/>
      <c r="BM270" s="264"/>
      <c r="BN270" s="264"/>
      <c r="BO270" s="264"/>
      <c r="BP270" s="264"/>
      <c r="BQ270" s="264"/>
      <c r="BR270" s="264"/>
      <c r="BS270" s="264"/>
      <c r="BT270" s="264"/>
      <c r="BU270" s="264"/>
      <c r="BV270" s="264"/>
      <c r="BW270" s="264"/>
      <c r="BX270" s="264"/>
      <c r="BY270" s="264"/>
      <c r="BZ270" s="264"/>
      <c r="CA270" s="264"/>
      <c r="CB270" s="264"/>
      <c r="CC270" s="264"/>
      <c r="CD270" s="264"/>
      <c r="CE270" s="264"/>
      <c r="CF270" s="264"/>
      <c r="CG270" s="264"/>
      <c r="CH270" s="264"/>
      <c r="CI270" s="264"/>
      <c r="CJ270" s="264"/>
      <c r="CK270" s="264"/>
      <c r="CL270" s="264"/>
      <c r="CM270" s="264"/>
      <c r="CN270" s="264"/>
      <c r="CO270" s="264"/>
      <c r="CP270" s="264"/>
    </row>
    <row r="271" spans="2:94" s="239" customFormat="1" ht="35.1" customHeight="1" x14ac:dyDescent="0.25">
      <c r="B271" s="239">
        <v>270</v>
      </c>
      <c r="C271" s="240" t="s">
        <v>204</v>
      </c>
      <c r="D271" s="259" t="s">
        <v>3381</v>
      </c>
      <c r="E271" s="299"/>
      <c r="F271" s="239" t="s">
        <v>3382</v>
      </c>
      <c r="G271" s="239" t="s">
        <v>3809</v>
      </c>
      <c r="H271" s="246" t="s">
        <v>1644</v>
      </c>
      <c r="I271" s="244">
        <v>42670</v>
      </c>
      <c r="J271" s="300"/>
      <c r="K271" s="245" t="s">
        <v>144</v>
      </c>
      <c r="L271" s="245" t="s">
        <v>3636</v>
      </c>
      <c r="M271" s="246" t="s">
        <v>3401</v>
      </c>
      <c r="N271" s="239" t="s">
        <v>1943</v>
      </c>
      <c r="O271" s="246" t="s">
        <v>1339</v>
      </c>
      <c r="P271" s="239" t="s">
        <v>152</v>
      </c>
      <c r="Q271" s="247"/>
      <c r="X271" s="248"/>
      <c r="Y271" s="248"/>
      <c r="Z271" s="248"/>
      <c r="AA271" s="248"/>
      <c r="AB271" s="248"/>
      <c r="AC271" s="279"/>
      <c r="AD271" s="264"/>
      <c r="AE271" s="264"/>
      <c r="AF271" s="264"/>
      <c r="AG271" s="264"/>
      <c r="AH271" s="264"/>
      <c r="AI271" s="264"/>
      <c r="AJ271" s="264"/>
      <c r="AK271" s="264"/>
      <c r="AL271" s="264"/>
      <c r="AM271" s="264"/>
      <c r="AN271" s="264"/>
      <c r="AO271" s="264"/>
      <c r="AP271" s="264"/>
      <c r="AQ271" s="264"/>
      <c r="AR271" s="264"/>
      <c r="AS271" s="264"/>
      <c r="AT271" s="264"/>
      <c r="AU271" s="264"/>
      <c r="AV271" s="264"/>
      <c r="AW271" s="264"/>
      <c r="AX271" s="264"/>
      <c r="AY271" s="264"/>
      <c r="AZ271" s="264"/>
      <c r="BA271" s="264"/>
      <c r="BB271" s="264"/>
      <c r="BC271" s="264"/>
      <c r="BD271" s="264"/>
      <c r="BE271" s="264"/>
      <c r="BF271" s="264"/>
      <c r="BG271" s="264"/>
      <c r="BH271" s="264"/>
      <c r="BI271" s="264"/>
      <c r="BJ271" s="264"/>
      <c r="BK271" s="264"/>
      <c r="BL271" s="264"/>
      <c r="BM271" s="264"/>
      <c r="BN271" s="264"/>
      <c r="BO271" s="264"/>
      <c r="BP271" s="264"/>
      <c r="BQ271" s="264"/>
      <c r="BR271" s="264"/>
      <c r="BS271" s="264"/>
      <c r="BT271" s="264"/>
      <c r="BU271" s="264"/>
      <c r="BV271" s="264"/>
      <c r="BW271" s="264"/>
      <c r="BX271" s="264"/>
      <c r="BY271" s="264"/>
      <c r="BZ271" s="264"/>
      <c r="CA271" s="264"/>
      <c r="CB271" s="264"/>
      <c r="CC271" s="264"/>
      <c r="CD271" s="264"/>
      <c r="CE271" s="264"/>
      <c r="CF271" s="264"/>
      <c r="CG271" s="264"/>
      <c r="CH271" s="264"/>
      <c r="CI271" s="264"/>
      <c r="CJ271" s="264"/>
      <c r="CK271" s="264"/>
      <c r="CL271" s="264"/>
      <c r="CM271" s="264"/>
      <c r="CN271" s="264"/>
      <c r="CO271" s="264"/>
      <c r="CP271" s="264"/>
    </row>
    <row r="272" spans="2:94" s="239" customFormat="1" ht="35.1" customHeight="1" x14ac:dyDescent="0.25">
      <c r="B272" s="239">
        <v>271</v>
      </c>
      <c r="C272" s="240" t="s">
        <v>204</v>
      </c>
      <c r="D272" s="259" t="s">
        <v>3383</v>
      </c>
      <c r="E272" s="299"/>
      <c r="F272" s="239" t="s">
        <v>3390</v>
      </c>
      <c r="G272" s="239" t="s">
        <v>3809</v>
      </c>
      <c r="H272" s="246" t="s">
        <v>1644</v>
      </c>
      <c r="I272" s="244">
        <v>42670</v>
      </c>
      <c r="J272" s="300"/>
      <c r="K272" s="245" t="s">
        <v>144</v>
      </c>
      <c r="L272" s="245" t="s">
        <v>3636</v>
      </c>
      <c r="M272" s="246" t="s">
        <v>720</v>
      </c>
      <c r="N272" s="239" t="s">
        <v>1943</v>
      </c>
      <c r="O272" s="246" t="s">
        <v>1339</v>
      </c>
      <c r="P272" s="239" t="s">
        <v>152</v>
      </c>
      <c r="Q272" s="247"/>
      <c r="X272" s="248"/>
      <c r="Y272" s="248"/>
      <c r="Z272" s="248"/>
      <c r="AA272" s="248"/>
      <c r="AB272" s="248"/>
      <c r="AC272" s="279"/>
      <c r="AD272" s="264"/>
      <c r="AE272" s="264"/>
      <c r="AF272" s="264"/>
      <c r="AG272" s="264"/>
      <c r="AH272" s="264"/>
      <c r="AI272" s="264"/>
      <c r="AJ272" s="264"/>
      <c r="AK272" s="264"/>
      <c r="AL272" s="264"/>
      <c r="AM272" s="264"/>
      <c r="AN272" s="264"/>
      <c r="AO272" s="264"/>
      <c r="AP272" s="264"/>
      <c r="AQ272" s="264"/>
      <c r="AR272" s="264"/>
      <c r="AS272" s="264"/>
      <c r="AT272" s="264"/>
      <c r="AU272" s="264"/>
      <c r="AV272" s="264"/>
      <c r="AW272" s="264"/>
      <c r="AX272" s="264"/>
      <c r="AY272" s="264"/>
      <c r="AZ272" s="264"/>
      <c r="BA272" s="264"/>
      <c r="BB272" s="264"/>
      <c r="BC272" s="264"/>
      <c r="BD272" s="264"/>
      <c r="BE272" s="264"/>
      <c r="BF272" s="264"/>
      <c r="BG272" s="264"/>
      <c r="BH272" s="264"/>
      <c r="BI272" s="264"/>
      <c r="BJ272" s="264"/>
      <c r="BK272" s="264"/>
      <c r="BL272" s="264"/>
      <c r="BM272" s="264"/>
      <c r="BN272" s="264"/>
      <c r="BO272" s="264"/>
      <c r="BP272" s="264"/>
      <c r="BQ272" s="264"/>
      <c r="BR272" s="264"/>
      <c r="BS272" s="264"/>
      <c r="BT272" s="264"/>
      <c r="BU272" s="264"/>
      <c r="BV272" s="264"/>
      <c r="BW272" s="264"/>
      <c r="BX272" s="264"/>
      <c r="BY272" s="264"/>
      <c r="BZ272" s="264"/>
      <c r="CA272" s="264"/>
      <c r="CB272" s="264"/>
      <c r="CC272" s="264"/>
      <c r="CD272" s="264"/>
      <c r="CE272" s="264"/>
      <c r="CF272" s="264"/>
      <c r="CG272" s="264"/>
      <c r="CH272" s="264"/>
      <c r="CI272" s="264"/>
      <c r="CJ272" s="264"/>
      <c r="CK272" s="264"/>
      <c r="CL272" s="264"/>
      <c r="CM272" s="264"/>
      <c r="CN272" s="264"/>
      <c r="CO272" s="264"/>
      <c r="CP272" s="264"/>
    </row>
    <row r="273" spans="2:94" s="239" customFormat="1" ht="35.1" customHeight="1" x14ac:dyDescent="0.25">
      <c r="B273" s="239">
        <v>272</v>
      </c>
      <c r="C273" s="240" t="s">
        <v>204</v>
      </c>
      <c r="D273" s="259" t="s">
        <v>3384</v>
      </c>
      <c r="E273" s="299"/>
      <c r="F273" s="239" t="s">
        <v>3391</v>
      </c>
      <c r="G273" s="239" t="s">
        <v>3809</v>
      </c>
      <c r="H273" s="246" t="s">
        <v>1644</v>
      </c>
      <c r="I273" s="244">
        <v>42670</v>
      </c>
      <c r="J273" s="300"/>
      <c r="K273" s="245" t="s">
        <v>144</v>
      </c>
      <c r="L273" s="245" t="s">
        <v>3636</v>
      </c>
      <c r="M273" s="239" t="s">
        <v>1943</v>
      </c>
      <c r="N273" s="246" t="s">
        <v>719</v>
      </c>
      <c r="O273" s="246" t="s">
        <v>1339</v>
      </c>
      <c r="P273" s="239" t="s">
        <v>152</v>
      </c>
      <c r="Q273" s="247"/>
      <c r="X273" s="248"/>
      <c r="Y273" s="248"/>
      <c r="Z273" s="248"/>
      <c r="AA273" s="248"/>
      <c r="AB273" s="248"/>
      <c r="AC273" s="279"/>
      <c r="AD273" s="264"/>
      <c r="AE273" s="264"/>
      <c r="AF273" s="264"/>
      <c r="AG273" s="264"/>
      <c r="AH273" s="264"/>
      <c r="AI273" s="264"/>
      <c r="AJ273" s="264"/>
      <c r="AK273" s="264"/>
      <c r="AL273" s="264"/>
      <c r="AM273" s="264"/>
      <c r="AN273" s="264"/>
      <c r="AO273" s="264"/>
      <c r="AP273" s="264"/>
      <c r="AQ273" s="264"/>
      <c r="AR273" s="264"/>
      <c r="AS273" s="264"/>
      <c r="AT273" s="264"/>
      <c r="AU273" s="264"/>
      <c r="AV273" s="264"/>
      <c r="AW273" s="264"/>
      <c r="AX273" s="264"/>
      <c r="AY273" s="264"/>
      <c r="AZ273" s="264"/>
      <c r="BA273" s="264"/>
      <c r="BB273" s="264"/>
      <c r="BC273" s="264"/>
      <c r="BD273" s="264"/>
      <c r="BE273" s="264"/>
      <c r="BF273" s="264"/>
      <c r="BG273" s="264"/>
      <c r="BH273" s="264"/>
      <c r="BI273" s="264"/>
      <c r="BJ273" s="264"/>
      <c r="BK273" s="264"/>
      <c r="BL273" s="264"/>
      <c r="BM273" s="264"/>
      <c r="BN273" s="264"/>
      <c r="BO273" s="264"/>
      <c r="BP273" s="264"/>
      <c r="BQ273" s="264"/>
      <c r="BR273" s="264"/>
      <c r="BS273" s="264"/>
      <c r="BT273" s="264"/>
      <c r="BU273" s="264"/>
      <c r="BV273" s="264"/>
      <c r="BW273" s="264"/>
      <c r="BX273" s="264"/>
      <c r="BY273" s="264"/>
      <c r="BZ273" s="264"/>
      <c r="CA273" s="264"/>
      <c r="CB273" s="264"/>
      <c r="CC273" s="264"/>
      <c r="CD273" s="264"/>
      <c r="CE273" s="264"/>
      <c r="CF273" s="264"/>
      <c r="CG273" s="264"/>
      <c r="CH273" s="264"/>
      <c r="CI273" s="264"/>
      <c r="CJ273" s="264"/>
      <c r="CK273" s="264"/>
      <c r="CL273" s="264"/>
      <c r="CM273" s="264"/>
      <c r="CN273" s="264"/>
      <c r="CO273" s="264"/>
      <c r="CP273" s="264"/>
    </row>
    <row r="274" spans="2:94" s="239" customFormat="1" ht="35.1" customHeight="1" x14ac:dyDescent="0.25">
      <c r="B274" s="239">
        <v>273</v>
      </c>
      <c r="C274" s="240" t="s">
        <v>204</v>
      </c>
      <c r="D274" s="259" t="s">
        <v>3385</v>
      </c>
      <c r="E274" s="299"/>
      <c r="F274" s="239" t="s">
        <v>3392</v>
      </c>
      <c r="G274" s="239" t="s">
        <v>3809</v>
      </c>
      <c r="H274" s="246" t="s">
        <v>1644</v>
      </c>
      <c r="I274" s="244">
        <v>42670</v>
      </c>
      <c r="J274" s="300"/>
      <c r="K274" s="245" t="s">
        <v>144</v>
      </c>
      <c r="L274" s="245" t="s">
        <v>3636</v>
      </c>
      <c r="M274" s="246" t="s">
        <v>3401</v>
      </c>
      <c r="N274" s="246" t="s">
        <v>717</v>
      </c>
      <c r="O274" s="246" t="s">
        <v>1339</v>
      </c>
      <c r="P274" s="239" t="s">
        <v>152</v>
      </c>
      <c r="Q274" s="247"/>
      <c r="X274" s="248"/>
      <c r="Y274" s="248"/>
      <c r="Z274" s="248"/>
      <c r="AA274" s="248"/>
      <c r="AB274" s="248"/>
      <c r="AC274" s="279"/>
      <c r="AD274" s="264"/>
      <c r="AE274" s="264"/>
      <c r="AF274" s="264"/>
      <c r="AG274" s="264"/>
      <c r="AH274" s="264"/>
      <c r="AI274" s="264"/>
      <c r="AJ274" s="264"/>
      <c r="AK274" s="264"/>
      <c r="AL274" s="264"/>
      <c r="AM274" s="264"/>
      <c r="AN274" s="264"/>
      <c r="AO274" s="264"/>
      <c r="AP274" s="264"/>
      <c r="AQ274" s="264"/>
      <c r="AR274" s="264"/>
      <c r="AS274" s="264"/>
      <c r="AT274" s="264"/>
      <c r="AU274" s="264"/>
      <c r="AV274" s="264"/>
      <c r="AW274" s="264"/>
      <c r="AX274" s="264"/>
      <c r="AY274" s="264"/>
      <c r="AZ274" s="264"/>
      <c r="BA274" s="264"/>
      <c r="BB274" s="264"/>
      <c r="BC274" s="264"/>
      <c r="BD274" s="264"/>
      <c r="BE274" s="264"/>
      <c r="BF274" s="264"/>
      <c r="BG274" s="264"/>
      <c r="BH274" s="264"/>
      <c r="BI274" s="264"/>
      <c r="BJ274" s="264"/>
      <c r="BK274" s="264"/>
      <c r="BL274" s="264"/>
      <c r="BM274" s="264"/>
      <c r="BN274" s="264"/>
      <c r="BO274" s="264"/>
      <c r="BP274" s="264"/>
      <c r="BQ274" s="264"/>
      <c r="BR274" s="264"/>
      <c r="BS274" s="264"/>
      <c r="BT274" s="264"/>
      <c r="BU274" s="264"/>
      <c r="BV274" s="264"/>
      <c r="BW274" s="264"/>
      <c r="BX274" s="264"/>
      <c r="BY274" s="264"/>
      <c r="BZ274" s="264"/>
      <c r="CA274" s="264"/>
      <c r="CB274" s="264"/>
      <c r="CC274" s="264"/>
      <c r="CD274" s="264"/>
      <c r="CE274" s="264"/>
      <c r="CF274" s="264"/>
      <c r="CG274" s="264"/>
      <c r="CH274" s="264"/>
      <c r="CI274" s="264"/>
      <c r="CJ274" s="264"/>
      <c r="CK274" s="264"/>
      <c r="CL274" s="264"/>
      <c r="CM274" s="264"/>
      <c r="CN274" s="264"/>
      <c r="CO274" s="264"/>
      <c r="CP274" s="264"/>
    </row>
    <row r="275" spans="2:94" s="239" customFormat="1" ht="35.1" customHeight="1" x14ac:dyDescent="0.25">
      <c r="B275" s="239">
        <v>274</v>
      </c>
      <c r="C275" s="240" t="s">
        <v>204</v>
      </c>
      <c r="D275" s="259" t="s">
        <v>3386</v>
      </c>
      <c r="E275" s="299"/>
      <c r="F275" s="239" t="s">
        <v>3393</v>
      </c>
      <c r="G275" s="239" t="s">
        <v>3809</v>
      </c>
      <c r="H275" s="246" t="s">
        <v>1644</v>
      </c>
      <c r="I275" s="244">
        <v>42670</v>
      </c>
      <c r="J275" s="300"/>
      <c r="K275" s="245" t="s">
        <v>144</v>
      </c>
      <c r="L275" s="245" t="s">
        <v>3637</v>
      </c>
      <c r="M275" s="239" t="s">
        <v>3400</v>
      </c>
      <c r="N275" s="239" t="s">
        <v>3397</v>
      </c>
      <c r="O275" s="246" t="s">
        <v>1339</v>
      </c>
      <c r="P275" s="239" t="s">
        <v>157</v>
      </c>
      <c r="Q275" s="247"/>
      <c r="X275" s="248"/>
      <c r="Y275" s="248"/>
      <c r="Z275" s="248"/>
      <c r="AA275" s="248"/>
      <c r="AB275" s="248"/>
      <c r="AC275" s="279"/>
      <c r="AD275" s="264"/>
      <c r="AE275" s="264"/>
      <c r="AF275" s="264"/>
      <c r="AG275" s="264"/>
      <c r="AH275" s="264"/>
      <c r="AI275" s="264"/>
      <c r="AJ275" s="264"/>
      <c r="AK275" s="264"/>
      <c r="AL275" s="264"/>
      <c r="AM275" s="264"/>
      <c r="AN275" s="264"/>
      <c r="AO275" s="264"/>
      <c r="AP275" s="264"/>
      <c r="AQ275" s="264"/>
      <c r="AR275" s="264"/>
      <c r="AS275" s="264"/>
      <c r="AT275" s="264"/>
      <c r="AU275" s="264"/>
      <c r="AV275" s="264"/>
      <c r="AW275" s="264"/>
      <c r="AX275" s="264"/>
      <c r="AY275" s="264"/>
      <c r="AZ275" s="264"/>
      <c r="BA275" s="264"/>
      <c r="BB275" s="264"/>
      <c r="BC275" s="264"/>
      <c r="BD275" s="264"/>
      <c r="BE275" s="264"/>
      <c r="BF275" s="264"/>
      <c r="BG275" s="264"/>
      <c r="BH275" s="264"/>
      <c r="BI275" s="264"/>
      <c r="BJ275" s="264"/>
      <c r="BK275" s="264"/>
      <c r="BL275" s="264"/>
      <c r="BM275" s="264"/>
      <c r="BN275" s="264"/>
      <c r="BO275" s="264"/>
      <c r="BP275" s="264"/>
      <c r="BQ275" s="264"/>
      <c r="BR275" s="264"/>
      <c r="BS275" s="264"/>
      <c r="BT275" s="264"/>
      <c r="BU275" s="264"/>
      <c r="BV275" s="264"/>
      <c r="BW275" s="264"/>
      <c r="BX275" s="264"/>
      <c r="BY275" s="264"/>
      <c r="BZ275" s="264"/>
      <c r="CA275" s="264"/>
      <c r="CB275" s="264"/>
      <c r="CC275" s="264"/>
      <c r="CD275" s="264"/>
      <c r="CE275" s="264"/>
      <c r="CF275" s="264"/>
      <c r="CG275" s="264"/>
      <c r="CH275" s="264"/>
      <c r="CI275" s="264"/>
      <c r="CJ275" s="264"/>
      <c r="CK275" s="264"/>
      <c r="CL275" s="264"/>
      <c r="CM275" s="264"/>
      <c r="CN275" s="264"/>
      <c r="CO275" s="264"/>
      <c r="CP275" s="264"/>
    </row>
    <row r="276" spans="2:94" s="239" customFormat="1" ht="35.1" customHeight="1" x14ac:dyDescent="0.25">
      <c r="B276" s="239">
        <v>275</v>
      </c>
      <c r="C276" s="240" t="s">
        <v>204</v>
      </c>
      <c r="D276" s="259" t="s">
        <v>3387</v>
      </c>
      <c r="E276" s="299"/>
      <c r="F276" s="239" t="s">
        <v>3394</v>
      </c>
      <c r="G276" s="239" t="s">
        <v>3809</v>
      </c>
      <c r="H276" s="246" t="s">
        <v>1644</v>
      </c>
      <c r="I276" s="244">
        <v>42670</v>
      </c>
      <c r="J276" s="300"/>
      <c r="K276" s="245" t="s">
        <v>144</v>
      </c>
      <c r="L276" s="245" t="s">
        <v>3636</v>
      </c>
      <c r="M276" s="246" t="s">
        <v>3398</v>
      </c>
      <c r="N276" s="246" t="s">
        <v>3399</v>
      </c>
      <c r="O276" s="246" t="s">
        <v>1339</v>
      </c>
      <c r="P276" s="239" t="s">
        <v>157</v>
      </c>
      <c r="Q276" s="247"/>
      <c r="X276" s="248"/>
      <c r="Y276" s="248"/>
      <c r="Z276" s="248"/>
      <c r="AA276" s="248"/>
      <c r="AB276" s="248"/>
      <c r="AC276" s="279"/>
      <c r="AD276" s="264"/>
      <c r="AE276" s="264"/>
      <c r="AF276" s="264"/>
      <c r="AG276" s="264"/>
      <c r="AH276" s="264"/>
      <c r="AI276" s="264"/>
      <c r="AJ276" s="264"/>
      <c r="AK276" s="264"/>
      <c r="AL276" s="264"/>
      <c r="AM276" s="264"/>
      <c r="AN276" s="264"/>
      <c r="AO276" s="264"/>
      <c r="AP276" s="264"/>
      <c r="AQ276" s="264"/>
      <c r="AR276" s="264"/>
      <c r="AS276" s="264"/>
      <c r="AT276" s="264"/>
      <c r="AU276" s="264"/>
      <c r="AV276" s="264"/>
      <c r="AW276" s="264"/>
      <c r="AX276" s="264"/>
      <c r="AY276" s="264"/>
      <c r="AZ276" s="264"/>
      <c r="BA276" s="264"/>
      <c r="BB276" s="264"/>
      <c r="BC276" s="264"/>
      <c r="BD276" s="264"/>
      <c r="BE276" s="264"/>
      <c r="BF276" s="264"/>
      <c r="BG276" s="264"/>
      <c r="BH276" s="264"/>
      <c r="BI276" s="264"/>
      <c r="BJ276" s="264"/>
      <c r="BK276" s="264"/>
      <c r="BL276" s="264"/>
      <c r="BM276" s="264"/>
      <c r="BN276" s="264"/>
      <c r="BO276" s="264"/>
      <c r="BP276" s="264"/>
      <c r="BQ276" s="264"/>
      <c r="BR276" s="264"/>
      <c r="BS276" s="264"/>
      <c r="BT276" s="264"/>
      <c r="BU276" s="264"/>
      <c r="BV276" s="264"/>
      <c r="BW276" s="264"/>
      <c r="BX276" s="264"/>
      <c r="BY276" s="264"/>
      <c r="BZ276" s="264"/>
      <c r="CA276" s="264"/>
      <c r="CB276" s="264"/>
      <c r="CC276" s="264"/>
      <c r="CD276" s="264"/>
      <c r="CE276" s="264"/>
      <c r="CF276" s="264"/>
      <c r="CG276" s="264"/>
      <c r="CH276" s="264"/>
      <c r="CI276" s="264"/>
      <c r="CJ276" s="264"/>
      <c r="CK276" s="264"/>
      <c r="CL276" s="264"/>
      <c r="CM276" s="264"/>
      <c r="CN276" s="264"/>
      <c r="CO276" s="264"/>
      <c r="CP276" s="264"/>
    </row>
    <row r="277" spans="2:94" s="239" customFormat="1" ht="35.1" customHeight="1" x14ac:dyDescent="0.25">
      <c r="B277" s="239">
        <v>276</v>
      </c>
      <c r="C277" s="240" t="s">
        <v>204</v>
      </c>
      <c r="D277" s="259" t="s">
        <v>3388</v>
      </c>
      <c r="E277" s="299"/>
      <c r="F277" s="239" t="s">
        <v>3395</v>
      </c>
      <c r="G277" s="239" t="s">
        <v>3809</v>
      </c>
      <c r="H277" s="246" t="s">
        <v>1644</v>
      </c>
      <c r="I277" s="244">
        <v>42670</v>
      </c>
      <c r="J277" s="300"/>
      <c r="K277" s="245" t="s">
        <v>144</v>
      </c>
      <c r="L277" s="245" t="s">
        <v>3637</v>
      </c>
      <c r="M277" s="239" t="s">
        <v>3397</v>
      </c>
      <c r="N277" s="246" t="s">
        <v>1855</v>
      </c>
      <c r="O277" s="246" t="s">
        <v>1339</v>
      </c>
      <c r="P277" s="239" t="s">
        <v>157</v>
      </c>
      <c r="Q277" s="247"/>
      <c r="X277" s="248"/>
      <c r="Y277" s="248"/>
      <c r="Z277" s="248"/>
      <c r="AA277" s="248"/>
      <c r="AB277" s="248"/>
      <c r="AC277" s="279"/>
      <c r="AD277" s="264"/>
      <c r="AE277" s="264"/>
      <c r="AF277" s="264"/>
      <c r="AG277" s="264"/>
      <c r="AH277" s="264"/>
      <c r="AI277" s="264"/>
      <c r="AJ277" s="264"/>
      <c r="AK277" s="264"/>
      <c r="AL277" s="264"/>
      <c r="AM277" s="264"/>
      <c r="AN277" s="264"/>
      <c r="AO277" s="264"/>
      <c r="AP277" s="264"/>
      <c r="AQ277" s="264"/>
      <c r="AR277" s="264"/>
      <c r="AS277" s="264"/>
      <c r="AT277" s="264"/>
      <c r="AU277" s="264"/>
      <c r="AV277" s="264"/>
      <c r="AW277" s="264"/>
      <c r="AX277" s="264"/>
      <c r="AY277" s="264"/>
      <c r="AZ277" s="264"/>
      <c r="BA277" s="264"/>
      <c r="BB277" s="264"/>
      <c r="BC277" s="264"/>
      <c r="BD277" s="264"/>
      <c r="BE277" s="264"/>
      <c r="BF277" s="264"/>
      <c r="BG277" s="264"/>
      <c r="BH277" s="264"/>
      <c r="BI277" s="264"/>
      <c r="BJ277" s="264"/>
      <c r="BK277" s="264"/>
      <c r="BL277" s="264"/>
      <c r="BM277" s="264"/>
      <c r="BN277" s="264"/>
      <c r="BO277" s="264"/>
      <c r="BP277" s="264"/>
      <c r="BQ277" s="264"/>
      <c r="BR277" s="264"/>
      <c r="BS277" s="264"/>
      <c r="BT277" s="264"/>
      <c r="BU277" s="264"/>
      <c r="BV277" s="264"/>
      <c r="BW277" s="264"/>
      <c r="BX277" s="264"/>
      <c r="BY277" s="264"/>
      <c r="BZ277" s="264"/>
      <c r="CA277" s="264"/>
      <c r="CB277" s="264"/>
      <c r="CC277" s="264"/>
      <c r="CD277" s="264"/>
      <c r="CE277" s="264"/>
      <c r="CF277" s="264"/>
      <c r="CG277" s="264"/>
      <c r="CH277" s="264"/>
      <c r="CI277" s="264"/>
      <c r="CJ277" s="264"/>
      <c r="CK277" s="264"/>
      <c r="CL277" s="264"/>
      <c r="CM277" s="264"/>
      <c r="CN277" s="264"/>
      <c r="CO277" s="264"/>
      <c r="CP277" s="264"/>
    </row>
    <row r="278" spans="2:94" s="239" customFormat="1" ht="35.1" customHeight="1" x14ac:dyDescent="0.25">
      <c r="B278" s="239">
        <v>277</v>
      </c>
      <c r="C278" s="240" t="s">
        <v>204</v>
      </c>
      <c r="D278" s="259" t="s">
        <v>3389</v>
      </c>
      <c r="E278" s="299"/>
      <c r="F278" s="239" t="s">
        <v>3396</v>
      </c>
      <c r="G278" s="239" t="s">
        <v>3809</v>
      </c>
      <c r="H278" s="246" t="s">
        <v>1644</v>
      </c>
      <c r="I278" s="244">
        <v>42670</v>
      </c>
      <c r="J278" s="300"/>
      <c r="K278" s="245" t="s">
        <v>144</v>
      </c>
      <c r="L278" s="245" t="s">
        <v>3636</v>
      </c>
      <c r="M278" s="246" t="s">
        <v>3206</v>
      </c>
      <c r="N278" s="246" t="s">
        <v>3402</v>
      </c>
      <c r="O278" s="246" t="s">
        <v>1339</v>
      </c>
      <c r="P278" s="239" t="s">
        <v>157</v>
      </c>
      <c r="Q278" s="247"/>
      <c r="X278" s="248"/>
      <c r="Y278" s="248"/>
      <c r="Z278" s="248"/>
      <c r="AA278" s="248"/>
      <c r="AB278" s="248"/>
      <c r="AC278" s="279"/>
      <c r="AD278" s="264"/>
      <c r="AE278" s="264"/>
      <c r="AF278" s="264"/>
      <c r="AG278" s="264"/>
      <c r="AH278" s="264"/>
      <c r="AI278" s="264"/>
      <c r="AJ278" s="264"/>
      <c r="AK278" s="264"/>
      <c r="AL278" s="264"/>
      <c r="AM278" s="264"/>
      <c r="AN278" s="264"/>
      <c r="AO278" s="264"/>
      <c r="AP278" s="264"/>
      <c r="AQ278" s="264"/>
      <c r="AR278" s="264"/>
      <c r="AS278" s="264"/>
      <c r="AT278" s="264"/>
      <c r="AU278" s="264"/>
      <c r="AV278" s="264"/>
      <c r="AW278" s="264"/>
      <c r="AX278" s="264"/>
      <c r="AY278" s="264"/>
      <c r="AZ278" s="264"/>
      <c r="BA278" s="264"/>
      <c r="BB278" s="264"/>
      <c r="BC278" s="264"/>
      <c r="BD278" s="264"/>
      <c r="BE278" s="264"/>
      <c r="BF278" s="264"/>
      <c r="BG278" s="264"/>
      <c r="BH278" s="264"/>
      <c r="BI278" s="264"/>
      <c r="BJ278" s="264"/>
      <c r="BK278" s="264"/>
      <c r="BL278" s="264"/>
      <c r="BM278" s="264"/>
      <c r="BN278" s="264"/>
      <c r="BO278" s="264"/>
      <c r="BP278" s="264"/>
      <c r="BQ278" s="264"/>
      <c r="BR278" s="264"/>
      <c r="BS278" s="264"/>
      <c r="BT278" s="264"/>
      <c r="BU278" s="264"/>
      <c r="BV278" s="264"/>
      <c r="BW278" s="264"/>
      <c r="BX278" s="264"/>
      <c r="BY278" s="264"/>
      <c r="BZ278" s="264"/>
      <c r="CA278" s="264"/>
      <c r="CB278" s="264"/>
      <c r="CC278" s="264"/>
      <c r="CD278" s="264"/>
      <c r="CE278" s="264"/>
      <c r="CF278" s="264"/>
      <c r="CG278" s="264"/>
      <c r="CH278" s="264"/>
      <c r="CI278" s="264"/>
      <c r="CJ278" s="264"/>
      <c r="CK278" s="264"/>
      <c r="CL278" s="264"/>
      <c r="CM278" s="264"/>
      <c r="CN278" s="264"/>
      <c r="CO278" s="264"/>
      <c r="CP278" s="264"/>
    </row>
    <row r="279" spans="2:94" s="239" customFormat="1" ht="35.1" customHeight="1" x14ac:dyDescent="0.25">
      <c r="B279" s="239">
        <v>278</v>
      </c>
      <c r="C279" s="240" t="s">
        <v>204</v>
      </c>
      <c r="D279" s="259" t="s">
        <v>3470</v>
      </c>
      <c r="E279" s="299"/>
      <c r="F279" s="239" t="s">
        <v>3472</v>
      </c>
      <c r="G279" s="239" t="s">
        <v>3809</v>
      </c>
      <c r="H279" s="246" t="s">
        <v>1644</v>
      </c>
      <c r="I279" s="244">
        <v>42601</v>
      </c>
      <c r="J279" s="300"/>
      <c r="K279" s="245" t="s">
        <v>144</v>
      </c>
      <c r="L279" s="245" t="s">
        <v>3636</v>
      </c>
      <c r="M279" s="239" t="s">
        <v>570</v>
      </c>
      <c r="N279" s="239" t="s">
        <v>3473</v>
      </c>
      <c r="O279" s="246" t="s">
        <v>1942</v>
      </c>
      <c r="P279" s="239" t="s">
        <v>154</v>
      </c>
      <c r="Q279" s="247"/>
      <c r="X279" s="248"/>
      <c r="Y279" s="248"/>
      <c r="Z279" s="248"/>
      <c r="AA279" s="248"/>
      <c r="AB279" s="248"/>
      <c r="AC279" s="279"/>
      <c r="AD279" s="264"/>
      <c r="AE279" s="264"/>
      <c r="AF279" s="264"/>
      <c r="AG279" s="264"/>
      <c r="AH279" s="264"/>
      <c r="AI279" s="264"/>
      <c r="AJ279" s="264"/>
      <c r="AK279" s="264"/>
      <c r="AL279" s="264"/>
      <c r="AM279" s="264"/>
      <c r="AN279" s="264"/>
      <c r="AO279" s="264"/>
      <c r="AP279" s="264"/>
      <c r="AQ279" s="264"/>
      <c r="AR279" s="264"/>
      <c r="AS279" s="264"/>
      <c r="AT279" s="264"/>
      <c r="AU279" s="264"/>
      <c r="AV279" s="264"/>
      <c r="AW279" s="264"/>
      <c r="AX279" s="264"/>
      <c r="AY279" s="264"/>
      <c r="AZ279" s="264"/>
      <c r="BA279" s="264"/>
      <c r="BB279" s="264"/>
      <c r="BC279" s="264"/>
      <c r="BD279" s="264"/>
      <c r="BE279" s="264"/>
      <c r="BF279" s="264"/>
      <c r="BG279" s="264"/>
      <c r="BH279" s="264"/>
      <c r="BI279" s="264"/>
      <c r="BJ279" s="264"/>
      <c r="BK279" s="264"/>
      <c r="BL279" s="264"/>
      <c r="BM279" s="264"/>
      <c r="BN279" s="264"/>
      <c r="BO279" s="264"/>
      <c r="BP279" s="264"/>
      <c r="BQ279" s="264"/>
      <c r="BR279" s="264"/>
      <c r="BS279" s="264"/>
      <c r="BT279" s="264"/>
      <c r="BU279" s="264"/>
      <c r="BV279" s="264"/>
      <c r="BW279" s="264"/>
      <c r="BX279" s="264"/>
      <c r="BY279" s="264"/>
      <c r="BZ279" s="264"/>
      <c r="CA279" s="264"/>
      <c r="CB279" s="264"/>
      <c r="CC279" s="264"/>
      <c r="CD279" s="264"/>
      <c r="CE279" s="264"/>
      <c r="CF279" s="264"/>
      <c r="CG279" s="264"/>
      <c r="CH279" s="264"/>
      <c r="CI279" s="264"/>
      <c r="CJ279" s="264"/>
      <c r="CK279" s="264"/>
      <c r="CL279" s="264"/>
      <c r="CM279" s="264"/>
      <c r="CN279" s="264"/>
      <c r="CO279" s="264"/>
      <c r="CP279" s="264"/>
    </row>
    <row r="280" spans="2:94" s="239" customFormat="1" ht="35.1" customHeight="1" x14ac:dyDescent="0.25">
      <c r="B280" s="239">
        <v>279</v>
      </c>
      <c r="C280" s="240" t="s">
        <v>204</v>
      </c>
      <c r="D280" s="259" t="s">
        <v>3471</v>
      </c>
      <c r="E280" s="299"/>
      <c r="F280" s="239" t="s">
        <v>3474</v>
      </c>
      <c r="G280" s="239" t="s">
        <v>3809</v>
      </c>
      <c r="H280" s="246" t="s">
        <v>1644</v>
      </c>
      <c r="I280" s="244">
        <v>42601</v>
      </c>
      <c r="J280" s="300"/>
      <c r="K280" s="245" t="s">
        <v>144</v>
      </c>
      <c r="L280" s="245" t="s">
        <v>3636</v>
      </c>
      <c r="M280" s="239" t="s">
        <v>3475</v>
      </c>
      <c r="N280" s="239" t="s">
        <v>3476</v>
      </c>
      <c r="O280" s="246" t="s">
        <v>1942</v>
      </c>
      <c r="P280" s="239" t="s">
        <v>154</v>
      </c>
      <c r="Q280" s="247"/>
      <c r="X280" s="248"/>
      <c r="Y280" s="248"/>
      <c r="Z280" s="248"/>
      <c r="AA280" s="248"/>
      <c r="AB280" s="248"/>
      <c r="AC280" s="279"/>
      <c r="AD280" s="264"/>
      <c r="AE280" s="264"/>
      <c r="AF280" s="264"/>
      <c r="AG280" s="264"/>
      <c r="AH280" s="264"/>
      <c r="AI280" s="264"/>
      <c r="AJ280" s="264"/>
      <c r="AK280" s="264"/>
      <c r="AL280" s="264"/>
      <c r="AM280" s="264"/>
      <c r="AN280" s="264"/>
      <c r="AO280" s="264"/>
      <c r="AP280" s="264"/>
      <c r="AQ280" s="264"/>
      <c r="AR280" s="264"/>
      <c r="AS280" s="264"/>
      <c r="AT280" s="264"/>
      <c r="AU280" s="264"/>
      <c r="AV280" s="264"/>
      <c r="AW280" s="264"/>
      <c r="AX280" s="264"/>
      <c r="AY280" s="264"/>
      <c r="AZ280" s="264"/>
      <c r="BA280" s="264"/>
      <c r="BB280" s="264"/>
      <c r="BC280" s="264"/>
      <c r="BD280" s="264"/>
      <c r="BE280" s="264"/>
      <c r="BF280" s="264"/>
      <c r="BG280" s="264"/>
      <c r="BH280" s="264"/>
      <c r="BI280" s="264"/>
      <c r="BJ280" s="264"/>
      <c r="BK280" s="264"/>
      <c r="BL280" s="264"/>
      <c r="BM280" s="264"/>
      <c r="BN280" s="264"/>
      <c r="BO280" s="264"/>
      <c r="BP280" s="264"/>
      <c r="BQ280" s="264"/>
      <c r="BR280" s="264"/>
      <c r="BS280" s="264"/>
      <c r="BT280" s="264"/>
      <c r="BU280" s="264"/>
      <c r="BV280" s="264"/>
      <c r="BW280" s="264"/>
      <c r="BX280" s="264"/>
      <c r="BY280" s="264"/>
      <c r="BZ280" s="264"/>
      <c r="CA280" s="264"/>
      <c r="CB280" s="264"/>
      <c r="CC280" s="264"/>
      <c r="CD280" s="264"/>
      <c r="CE280" s="264"/>
      <c r="CF280" s="264"/>
      <c r="CG280" s="264"/>
      <c r="CH280" s="264"/>
      <c r="CI280" s="264"/>
      <c r="CJ280" s="264"/>
      <c r="CK280" s="264"/>
      <c r="CL280" s="264"/>
      <c r="CM280" s="264"/>
      <c r="CN280" s="264"/>
      <c r="CO280" s="264"/>
      <c r="CP280" s="264"/>
    </row>
    <row r="281" spans="2:94" s="239" customFormat="1" ht="35.1" customHeight="1" x14ac:dyDescent="0.25">
      <c r="B281" s="239">
        <v>280</v>
      </c>
      <c r="C281" s="240" t="s">
        <v>204</v>
      </c>
      <c r="D281" s="259" t="s">
        <v>3477</v>
      </c>
      <c r="E281" s="299"/>
      <c r="F281" s="264" t="s">
        <v>3478</v>
      </c>
      <c r="G281" s="239" t="s">
        <v>3809</v>
      </c>
      <c r="H281" s="246" t="s">
        <v>1644</v>
      </c>
      <c r="I281" s="244">
        <v>42601</v>
      </c>
      <c r="J281" s="300"/>
      <c r="K281" s="245" t="s">
        <v>144</v>
      </c>
      <c r="L281" s="245" t="s">
        <v>3636</v>
      </c>
      <c r="M281" s="239" t="s">
        <v>3475</v>
      </c>
      <c r="N281" s="264" t="s">
        <v>3479</v>
      </c>
      <c r="O281" s="246" t="s">
        <v>1942</v>
      </c>
      <c r="P281" s="239" t="s">
        <v>154</v>
      </c>
      <c r="Q281" s="247"/>
      <c r="X281" s="248"/>
      <c r="Y281" s="248"/>
      <c r="Z281" s="248"/>
      <c r="AA281" s="248"/>
      <c r="AB281" s="248"/>
      <c r="AC281" s="279"/>
      <c r="AD281" s="264"/>
      <c r="AE281" s="264"/>
      <c r="AF281" s="264"/>
      <c r="AG281" s="264"/>
      <c r="AH281" s="264"/>
      <c r="AI281" s="264"/>
      <c r="AJ281" s="264"/>
      <c r="AK281" s="264"/>
      <c r="AL281" s="264"/>
      <c r="AM281" s="264"/>
      <c r="AN281" s="264"/>
      <c r="AO281" s="264"/>
      <c r="AP281" s="264"/>
      <c r="AQ281" s="264"/>
      <c r="AR281" s="264"/>
      <c r="AS281" s="264"/>
      <c r="AT281" s="264"/>
      <c r="AU281" s="264"/>
      <c r="AV281" s="264"/>
      <c r="AW281" s="264"/>
      <c r="AX281" s="264"/>
      <c r="AY281" s="264"/>
      <c r="AZ281" s="264"/>
      <c r="BA281" s="264"/>
      <c r="BB281" s="264"/>
      <c r="BC281" s="264"/>
      <c r="BD281" s="264"/>
      <c r="BE281" s="264"/>
      <c r="BF281" s="264"/>
      <c r="BG281" s="264"/>
      <c r="BH281" s="264"/>
      <c r="BI281" s="264"/>
      <c r="BJ281" s="264"/>
      <c r="BK281" s="264"/>
      <c r="BL281" s="264"/>
      <c r="BM281" s="264"/>
      <c r="BN281" s="264"/>
      <c r="BO281" s="264"/>
      <c r="BP281" s="264"/>
      <c r="BQ281" s="264"/>
      <c r="BR281" s="264"/>
      <c r="BS281" s="264"/>
      <c r="BT281" s="264"/>
      <c r="BU281" s="264"/>
      <c r="BV281" s="264"/>
      <c r="BW281" s="264"/>
      <c r="BX281" s="264"/>
      <c r="BY281" s="264"/>
      <c r="BZ281" s="264"/>
      <c r="CA281" s="264"/>
      <c r="CB281" s="264"/>
      <c r="CC281" s="264"/>
      <c r="CD281" s="264"/>
      <c r="CE281" s="264"/>
      <c r="CF281" s="264"/>
      <c r="CG281" s="264"/>
      <c r="CH281" s="264"/>
      <c r="CI281" s="264"/>
      <c r="CJ281" s="264"/>
      <c r="CK281" s="264"/>
      <c r="CL281" s="264"/>
      <c r="CM281" s="264"/>
      <c r="CN281" s="264"/>
      <c r="CO281" s="264"/>
      <c r="CP281" s="264"/>
    </row>
    <row r="282" spans="2:94" s="239" customFormat="1" ht="35.1" customHeight="1" x14ac:dyDescent="0.25">
      <c r="B282" s="239">
        <v>281</v>
      </c>
      <c r="C282" s="240" t="s">
        <v>204</v>
      </c>
      <c r="D282" s="259" t="s">
        <v>3457</v>
      </c>
      <c r="E282" s="299"/>
      <c r="F282" s="239" t="s">
        <v>3458</v>
      </c>
      <c r="G282" s="239" t="s">
        <v>3809</v>
      </c>
      <c r="H282" s="246" t="s">
        <v>1644</v>
      </c>
      <c r="I282" s="244">
        <v>42709</v>
      </c>
      <c r="J282" s="300"/>
      <c r="K282" s="245" t="s">
        <v>144</v>
      </c>
      <c r="L282" s="245" t="s">
        <v>3636</v>
      </c>
      <c r="M282" s="239" t="s">
        <v>3459</v>
      </c>
      <c r="N282" s="239" t="s">
        <v>3460</v>
      </c>
      <c r="O282" s="246" t="s">
        <v>1339</v>
      </c>
      <c r="P282" s="239" t="s">
        <v>155</v>
      </c>
      <c r="Q282" s="247"/>
      <c r="X282" s="248"/>
      <c r="Y282" s="248"/>
      <c r="Z282" s="248"/>
      <c r="AA282" s="248"/>
      <c r="AB282" s="248"/>
      <c r="AC282" s="279"/>
      <c r="AD282" s="264"/>
      <c r="AE282" s="264"/>
      <c r="AF282" s="264"/>
      <c r="AG282" s="264"/>
      <c r="AH282" s="264"/>
      <c r="AI282" s="264"/>
      <c r="AJ282" s="264"/>
      <c r="AK282" s="264"/>
      <c r="AL282" s="264"/>
      <c r="AM282" s="264"/>
      <c r="AN282" s="264"/>
      <c r="AO282" s="264"/>
      <c r="AP282" s="264"/>
      <c r="AQ282" s="264"/>
      <c r="AR282" s="264"/>
      <c r="AS282" s="264"/>
      <c r="AT282" s="264"/>
      <c r="AU282" s="264"/>
      <c r="AV282" s="264"/>
      <c r="AW282" s="264"/>
      <c r="AX282" s="264"/>
      <c r="AY282" s="264"/>
      <c r="AZ282" s="264"/>
      <c r="BA282" s="264"/>
      <c r="BB282" s="264"/>
      <c r="BC282" s="264"/>
      <c r="BD282" s="264"/>
      <c r="BE282" s="264"/>
      <c r="BF282" s="264"/>
      <c r="BG282" s="264"/>
      <c r="BH282" s="264"/>
      <c r="BI282" s="264"/>
      <c r="BJ282" s="264"/>
      <c r="BK282" s="264"/>
      <c r="BL282" s="264"/>
      <c r="BM282" s="264"/>
      <c r="BN282" s="264"/>
      <c r="BO282" s="264"/>
      <c r="BP282" s="264"/>
      <c r="BQ282" s="264"/>
      <c r="BR282" s="264"/>
      <c r="BS282" s="264"/>
      <c r="BT282" s="264"/>
      <c r="BU282" s="264"/>
      <c r="BV282" s="264"/>
      <c r="BW282" s="264"/>
      <c r="BX282" s="264"/>
      <c r="BY282" s="264"/>
      <c r="BZ282" s="264"/>
      <c r="CA282" s="264"/>
      <c r="CB282" s="264"/>
      <c r="CC282" s="264"/>
      <c r="CD282" s="264"/>
      <c r="CE282" s="264"/>
      <c r="CF282" s="264"/>
      <c r="CG282" s="264"/>
      <c r="CH282" s="264"/>
      <c r="CI282" s="264"/>
      <c r="CJ282" s="264"/>
      <c r="CK282" s="264"/>
      <c r="CL282" s="264"/>
      <c r="CM282" s="264"/>
      <c r="CN282" s="264"/>
      <c r="CO282" s="264"/>
      <c r="CP282" s="264"/>
    </row>
    <row r="283" spans="2:94" s="239" customFormat="1" ht="35.1" customHeight="1" x14ac:dyDescent="0.25">
      <c r="B283" s="239">
        <v>282</v>
      </c>
      <c r="C283" s="240" t="s">
        <v>204</v>
      </c>
      <c r="D283" s="259" t="s">
        <v>3597</v>
      </c>
      <c r="E283" s="299"/>
      <c r="F283" s="285" t="s">
        <v>3598</v>
      </c>
      <c r="G283" s="239" t="s">
        <v>3809</v>
      </c>
      <c r="H283" s="246" t="s">
        <v>1644</v>
      </c>
      <c r="I283" s="244">
        <v>42835</v>
      </c>
      <c r="J283" s="300"/>
      <c r="K283" s="245" t="s">
        <v>144</v>
      </c>
      <c r="L283" s="245" t="s">
        <v>3636</v>
      </c>
      <c r="M283" s="262" t="s">
        <v>3599</v>
      </c>
      <c r="N283" s="262" t="s">
        <v>576</v>
      </c>
      <c r="O283" s="246" t="s">
        <v>1339</v>
      </c>
      <c r="P283" s="239" t="s">
        <v>157</v>
      </c>
      <c r="Q283" s="247"/>
      <c r="X283" s="248"/>
      <c r="Y283" s="248"/>
      <c r="Z283" s="248"/>
      <c r="AA283" s="248"/>
      <c r="AB283" s="248"/>
      <c r="AC283" s="279"/>
      <c r="AD283" s="264"/>
      <c r="AE283" s="264"/>
      <c r="AF283" s="264"/>
      <c r="AG283" s="264"/>
      <c r="AH283" s="264"/>
      <c r="AI283" s="264"/>
      <c r="AJ283" s="264"/>
      <c r="AK283" s="264"/>
      <c r="AL283" s="264"/>
      <c r="AM283" s="264"/>
      <c r="AN283" s="264"/>
      <c r="AO283" s="264"/>
      <c r="AP283" s="264"/>
      <c r="AQ283" s="264"/>
      <c r="AR283" s="264"/>
      <c r="AS283" s="264"/>
      <c r="AT283" s="264"/>
      <c r="AU283" s="264"/>
      <c r="AV283" s="264"/>
      <c r="AW283" s="264"/>
      <c r="AX283" s="264"/>
      <c r="AY283" s="264"/>
      <c r="AZ283" s="264"/>
      <c r="BA283" s="264"/>
      <c r="BB283" s="264"/>
      <c r="BC283" s="264"/>
      <c r="BD283" s="264"/>
      <c r="BE283" s="264"/>
      <c r="BF283" s="264"/>
      <c r="BG283" s="264"/>
      <c r="BH283" s="264"/>
      <c r="BI283" s="264"/>
      <c r="BJ283" s="264"/>
      <c r="BK283" s="264"/>
      <c r="BL283" s="264"/>
      <c r="BM283" s="264"/>
      <c r="BN283" s="264"/>
      <c r="BO283" s="264"/>
      <c r="BP283" s="264"/>
      <c r="BQ283" s="264"/>
      <c r="BR283" s="264"/>
      <c r="BS283" s="264"/>
      <c r="BT283" s="264"/>
      <c r="BU283" s="264"/>
      <c r="BV283" s="264"/>
      <c r="BW283" s="264"/>
      <c r="BX283" s="264"/>
      <c r="BY283" s="264"/>
      <c r="BZ283" s="264"/>
      <c r="CA283" s="264"/>
      <c r="CB283" s="264"/>
      <c r="CC283" s="264"/>
      <c r="CD283" s="264"/>
      <c r="CE283" s="264"/>
      <c r="CF283" s="264"/>
      <c r="CG283" s="264"/>
      <c r="CH283" s="264"/>
      <c r="CI283" s="264"/>
      <c r="CJ283" s="264"/>
      <c r="CK283" s="264"/>
      <c r="CL283" s="264"/>
      <c r="CM283" s="264"/>
      <c r="CN283" s="264"/>
      <c r="CO283" s="264"/>
      <c r="CP283" s="264"/>
    </row>
    <row r="284" spans="2:94" s="239" customFormat="1" ht="35.1" customHeight="1" x14ac:dyDescent="0.25">
      <c r="B284" s="239">
        <v>283</v>
      </c>
      <c r="C284" s="240" t="s">
        <v>204</v>
      </c>
      <c r="D284" s="259" t="s">
        <v>1341</v>
      </c>
      <c r="E284" s="299"/>
      <c r="F284" s="239" t="s">
        <v>1420</v>
      </c>
      <c r="G284" s="239" t="s">
        <v>3809</v>
      </c>
      <c r="H284" s="246" t="s">
        <v>1645</v>
      </c>
      <c r="I284" s="244">
        <v>42129</v>
      </c>
      <c r="J284" s="300"/>
      <c r="K284" s="239" t="s">
        <v>1335</v>
      </c>
      <c r="L284" s="245" t="s">
        <v>3636</v>
      </c>
      <c r="M284" s="246" t="s">
        <v>1856</v>
      </c>
      <c r="N284" s="246" t="s">
        <v>1859</v>
      </c>
      <c r="O284" s="246" t="s">
        <v>1339</v>
      </c>
      <c r="P284" s="239" t="s">
        <v>152</v>
      </c>
      <c r="Q284" s="247"/>
      <c r="X284" s="248"/>
      <c r="Y284" s="248"/>
      <c r="Z284" s="248"/>
      <c r="AA284" s="248"/>
      <c r="AB284" s="248"/>
      <c r="AC284" s="245"/>
      <c r="AD284" s="268"/>
      <c r="AE284" s="268"/>
      <c r="AF284" s="268"/>
      <c r="AG284" s="268"/>
      <c r="AH284" s="268"/>
      <c r="AI284" s="268"/>
      <c r="AJ284" s="268"/>
      <c r="AK284" s="268"/>
      <c r="AL284" s="268"/>
      <c r="AM284" s="268"/>
      <c r="AN284" s="268"/>
      <c r="AO284" s="268"/>
      <c r="AP284" s="268"/>
      <c r="AQ284" s="268"/>
      <c r="AR284" s="268"/>
      <c r="AS284" s="268"/>
      <c r="AT284" s="268"/>
      <c r="AU284" s="268"/>
      <c r="AV284" s="268"/>
      <c r="AW284" s="268"/>
      <c r="AX284" s="268"/>
      <c r="AY284" s="268"/>
      <c r="AZ284" s="268"/>
      <c r="BA284" s="268"/>
      <c r="BB284" s="268"/>
      <c r="BC284" s="268"/>
      <c r="BD284" s="268"/>
      <c r="BE284" s="268"/>
      <c r="BF284" s="268"/>
      <c r="BG284" s="268"/>
      <c r="BH284" s="268"/>
      <c r="BI284" s="268"/>
      <c r="BJ284" s="268"/>
      <c r="BK284" s="268"/>
      <c r="BL284" s="268"/>
      <c r="BM284" s="268"/>
      <c r="BN284" s="268"/>
      <c r="BO284" s="268"/>
      <c r="BP284" s="268"/>
      <c r="BQ284" s="268"/>
      <c r="BR284" s="268"/>
      <c r="BS284" s="268"/>
      <c r="BT284" s="268"/>
      <c r="BU284" s="268"/>
      <c r="BV284" s="268"/>
      <c r="BW284" s="268"/>
      <c r="BX284" s="268"/>
      <c r="BY284" s="268"/>
      <c r="BZ284" s="268"/>
      <c r="CA284" s="268"/>
      <c r="CB284" s="268"/>
      <c r="CC284" s="268"/>
      <c r="CD284" s="268"/>
      <c r="CE284" s="268"/>
      <c r="CF284" s="268"/>
      <c r="CG284" s="268"/>
      <c r="CH284" s="268"/>
      <c r="CI284" s="268"/>
      <c r="CJ284" s="268"/>
      <c r="CK284" s="268"/>
      <c r="CL284" s="268"/>
      <c r="CM284" s="268"/>
      <c r="CN284" s="268"/>
      <c r="CO284" s="268"/>
      <c r="CP284" s="268"/>
    </row>
    <row r="285" spans="2:94" s="239" customFormat="1" ht="35.1" customHeight="1" x14ac:dyDescent="0.25">
      <c r="B285" s="239">
        <v>284</v>
      </c>
      <c r="C285" s="240" t="s">
        <v>204</v>
      </c>
      <c r="D285" s="259" t="s">
        <v>1342</v>
      </c>
      <c r="E285" s="299"/>
      <c r="F285" s="239" t="s">
        <v>1421</v>
      </c>
      <c r="G285" s="239" t="s">
        <v>3809</v>
      </c>
      <c r="H285" s="246" t="s">
        <v>1645</v>
      </c>
      <c r="I285" s="244">
        <v>42129</v>
      </c>
      <c r="J285" s="300"/>
      <c r="K285" s="239" t="s">
        <v>1335</v>
      </c>
      <c r="L285" s="245" t="s">
        <v>3636</v>
      </c>
      <c r="M285" s="246" t="s">
        <v>1857</v>
      </c>
      <c r="N285" s="246" t="s">
        <v>1860</v>
      </c>
      <c r="O285" s="246" t="s">
        <v>1339</v>
      </c>
      <c r="P285" s="239" t="s">
        <v>152</v>
      </c>
      <c r="Q285" s="247"/>
      <c r="X285" s="248"/>
      <c r="Y285" s="248"/>
      <c r="Z285" s="248"/>
      <c r="AA285" s="248"/>
      <c r="AB285" s="248"/>
      <c r="AC285" s="245"/>
    </row>
    <row r="286" spans="2:94" s="239" customFormat="1" ht="35.1" customHeight="1" x14ac:dyDescent="0.25">
      <c r="B286" s="239">
        <v>285</v>
      </c>
      <c r="C286" s="240" t="s">
        <v>204</v>
      </c>
      <c r="D286" s="259" t="s">
        <v>1343</v>
      </c>
      <c r="E286" s="299"/>
      <c r="F286" s="239" t="s">
        <v>1422</v>
      </c>
      <c r="G286" s="239" t="s">
        <v>3809</v>
      </c>
      <c r="H286" s="246" t="s">
        <v>1645</v>
      </c>
      <c r="I286" s="244">
        <v>42129</v>
      </c>
      <c r="J286" s="300"/>
      <c r="K286" s="239" t="s">
        <v>1335</v>
      </c>
      <c r="L286" s="245" t="s">
        <v>3636</v>
      </c>
      <c r="M286" s="246" t="s">
        <v>1857</v>
      </c>
      <c r="N286" s="246" t="s">
        <v>1856</v>
      </c>
      <c r="O286" s="246" t="s">
        <v>1339</v>
      </c>
      <c r="P286" s="239" t="s">
        <v>152</v>
      </c>
      <c r="Q286" s="247"/>
      <c r="X286" s="248"/>
      <c r="Y286" s="248"/>
      <c r="Z286" s="248"/>
      <c r="AA286" s="248"/>
      <c r="AB286" s="248"/>
      <c r="AC286" s="245"/>
    </row>
    <row r="287" spans="2:94" ht="35.1" customHeight="1" x14ac:dyDescent="0.25">
      <c r="B287" s="239">
        <v>286</v>
      </c>
      <c r="C287" s="263" t="s">
        <v>204</v>
      </c>
      <c r="D287" s="259" t="s">
        <v>1344</v>
      </c>
      <c r="E287" s="242"/>
      <c r="F287" s="268" t="s">
        <v>1423</v>
      </c>
      <c r="G287" s="239" t="s">
        <v>3809</v>
      </c>
      <c r="H287" s="269" t="s">
        <v>1645</v>
      </c>
      <c r="I287" s="266">
        <v>42129</v>
      </c>
      <c r="J287" s="244"/>
      <c r="K287" s="268" t="s">
        <v>1335</v>
      </c>
      <c r="L287" s="272" t="s">
        <v>3636</v>
      </c>
      <c r="M287" s="269" t="s">
        <v>717</v>
      </c>
      <c r="N287" s="269" t="s">
        <v>1859</v>
      </c>
      <c r="O287" s="269" t="s">
        <v>1339</v>
      </c>
      <c r="P287" s="268" t="s">
        <v>152</v>
      </c>
      <c r="Q287" s="247"/>
      <c r="R287" s="239"/>
      <c r="S287" s="239"/>
      <c r="T287" s="239"/>
      <c r="U287" s="239"/>
      <c r="V287" s="239"/>
      <c r="W287" s="239"/>
      <c r="X287" s="248"/>
      <c r="Y287" s="248"/>
      <c r="Z287" s="248"/>
      <c r="AA287" s="248"/>
      <c r="AB287" s="248"/>
      <c r="AC287" s="272"/>
    </row>
    <row r="288" spans="2:94" ht="35.1" customHeight="1" x14ac:dyDescent="0.25">
      <c r="B288" s="239">
        <v>287</v>
      </c>
      <c r="C288" s="240" t="s">
        <v>204</v>
      </c>
      <c r="D288" s="259" t="s">
        <v>1345</v>
      </c>
      <c r="E288" s="242"/>
      <c r="F288" s="239" t="s">
        <v>1424</v>
      </c>
      <c r="G288" s="239" t="s">
        <v>3809</v>
      </c>
      <c r="H288" s="246" t="s">
        <v>1645</v>
      </c>
      <c r="I288" s="244">
        <v>42129</v>
      </c>
      <c r="J288" s="244"/>
      <c r="K288" s="239" t="s">
        <v>1335</v>
      </c>
      <c r="L288" s="272" t="s">
        <v>3636</v>
      </c>
      <c r="M288" s="246" t="s">
        <v>1861</v>
      </c>
      <c r="N288" s="246" t="s">
        <v>1859</v>
      </c>
      <c r="O288" s="246" t="s">
        <v>1339</v>
      </c>
      <c r="P288" s="239" t="s">
        <v>152</v>
      </c>
      <c r="Q288" s="247"/>
      <c r="R288" s="239"/>
      <c r="S288" s="239"/>
      <c r="T288" s="239"/>
      <c r="U288" s="239"/>
      <c r="V288" s="239"/>
      <c r="W288" s="239"/>
      <c r="X288" s="248"/>
      <c r="Y288" s="248"/>
      <c r="Z288" s="248"/>
      <c r="AA288" s="248"/>
      <c r="AB288" s="248"/>
      <c r="AC288" s="245"/>
    </row>
    <row r="289" spans="2:29" ht="35.1" customHeight="1" x14ac:dyDescent="0.25">
      <c r="B289" s="239">
        <v>288</v>
      </c>
      <c r="C289" s="240" t="s">
        <v>204</v>
      </c>
      <c r="D289" s="259" t="s">
        <v>1346</v>
      </c>
      <c r="E289" s="242"/>
      <c r="F289" s="239" t="s">
        <v>1425</v>
      </c>
      <c r="G289" s="239" t="s">
        <v>3809</v>
      </c>
      <c r="H289" s="246" t="s">
        <v>1645</v>
      </c>
      <c r="I289" s="244">
        <v>42129</v>
      </c>
      <c r="J289" s="244"/>
      <c r="K289" s="239" t="s">
        <v>1335</v>
      </c>
      <c r="L289" s="272" t="s">
        <v>3636</v>
      </c>
      <c r="M289" s="246" t="s">
        <v>720</v>
      </c>
      <c r="N289" s="246" t="s">
        <v>1856</v>
      </c>
      <c r="O289" s="246" t="s">
        <v>1339</v>
      </c>
      <c r="P289" s="239" t="s">
        <v>152</v>
      </c>
      <c r="Q289" s="247"/>
      <c r="R289" s="239"/>
      <c r="S289" s="239"/>
      <c r="T289" s="239"/>
      <c r="U289" s="239"/>
      <c r="V289" s="239"/>
      <c r="W289" s="239"/>
      <c r="X289" s="248"/>
      <c r="Y289" s="248"/>
      <c r="Z289" s="248"/>
      <c r="AA289" s="248"/>
      <c r="AB289" s="248"/>
      <c r="AC289" s="245"/>
    </row>
    <row r="290" spans="2:29" ht="35.1" customHeight="1" x14ac:dyDescent="0.25">
      <c r="B290" s="239">
        <v>289</v>
      </c>
      <c r="C290" s="240" t="s">
        <v>204</v>
      </c>
      <c r="D290" s="259" t="s">
        <v>1347</v>
      </c>
      <c r="E290" s="242"/>
      <c r="F290" s="239" t="s">
        <v>1426</v>
      </c>
      <c r="G290" s="239" t="s">
        <v>3809</v>
      </c>
      <c r="H290" s="246" t="s">
        <v>1645</v>
      </c>
      <c r="I290" s="244">
        <v>42129</v>
      </c>
      <c r="J290" s="244"/>
      <c r="K290" s="239" t="s">
        <v>1335</v>
      </c>
      <c r="L290" s="272" t="s">
        <v>3636</v>
      </c>
      <c r="M290" s="246" t="s">
        <v>718</v>
      </c>
      <c r="N290" s="246" t="s">
        <v>1856</v>
      </c>
      <c r="O290" s="246" t="s">
        <v>1339</v>
      </c>
      <c r="P290" s="239" t="s">
        <v>152</v>
      </c>
      <c r="Q290" s="247"/>
      <c r="R290" s="239"/>
      <c r="S290" s="239"/>
      <c r="T290" s="239"/>
      <c r="U290" s="239"/>
      <c r="V290" s="239"/>
      <c r="W290" s="239"/>
      <c r="X290" s="248"/>
      <c r="Y290" s="248"/>
      <c r="Z290" s="248"/>
      <c r="AA290" s="248"/>
      <c r="AB290" s="248"/>
      <c r="AC290" s="245"/>
    </row>
    <row r="291" spans="2:29" ht="35.1" customHeight="1" x14ac:dyDescent="0.25">
      <c r="B291" s="239">
        <v>290</v>
      </c>
      <c r="C291" s="240" t="s">
        <v>204</v>
      </c>
      <c r="D291" s="259" t="s">
        <v>1348</v>
      </c>
      <c r="E291" s="242"/>
      <c r="F291" s="239" t="s">
        <v>1427</v>
      </c>
      <c r="G291" s="239" t="s">
        <v>3809</v>
      </c>
      <c r="H291" s="246" t="s">
        <v>1645</v>
      </c>
      <c r="I291" s="244">
        <v>42129</v>
      </c>
      <c r="J291" s="244"/>
      <c r="K291" s="239" t="s">
        <v>1335</v>
      </c>
      <c r="L291" s="245" t="s">
        <v>3636</v>
      </c>
      <c r="M291" s="246" t="s">
        <v>1862</v>
      </c>
      <c r="N291" s="246" t="s">
        <v>1863</v>
      </c>
      <c r="O291" s="246" t="s">
        <v>1339</v>
      </c>
      <c r="P291" s="239" t="s">
        <v>152</v>
      </c>
      <c r="Q291" s="247"/>
      <c r="R291" s="239"/>
      <c r="S291" s="239"/>
      <c r="T291" s="239"/>
      <c r="U291" s="239"/>
      <c r="V291" s="239"/>
      <c r="W291" s="239"/>
      <c r="X291" s="248"/>
      <c r="Y291" s="248"/>
      <c r="Z291" s="248"/>
      <c r="AA291" s="248"/>
      <c r="AB291" s="248"/>
      <c r="AC291" s="245"/>
    </row>
    <row r="292" spans="2:29" ht="35.1" customHeight="1" x14ac:dyDescent="0.25">
      <c r="B292" s="239">
        <v>291</v>
      </c>
      <c r="C292" s="240" t="s">
        <v>204</v>
      </c>
      <c r="D292" s="259" t="s">
        <v>1349</v>
      </c>
      <c r="E292" s="242"/>
      <c r="F292" s="239" t="s">
        <v>1428</v>
      </c>
      <c r="G292" s="239" t="s">
        <v>3809</v>
      </c>
      <c r="H292" s="246" t="s">
        <v>1645</v>
      </c>
      <c r="I292" s="244">
        <v>42129</v>
      </c>
      <c r="J292" s="244"/>
      <c r="K292" s="239" t="s">
        <v>1335</v>
      </c>
      <c r="L292" s="245" t="s">
        <v>3636</v>
      </c>
      <c r="M292" s="246" t="s">
        <v>1863</v>
      </c>
      <c r="N292" s="246" t="s">
        <v>1864</v>
      </c>
      <c r="O292" s="246" t="s">
        <v>1339</v>
      </c>
      <c r="P292" s="239" t="s">
        <v>152</v>
      </c>
      <c r="Q292" s="247"/>
      <c r="R292" s="239"/>
      <c r="S292" s="239"/>
      <c r="T292" s="239"/>
      <c r="U292" s="239"/>
      <c r="V292" s="239"/>
      <c r="W292" s="239"/>
      <c r="X292" s="248"/>
      <c r="Y292" s="248"/>
      <c r="Z292" s="248"/>
      <c r="AA292" s="248"/>
      <c r="AB292" s="248"/>
      <c r="AC292" s="245"/>
    </row>
    <row r="293" spans="2:29" ht="35.1" customHeight="1" x14ac:dyDescent="0.25">
      <c r="B293" s="239">
        <v>292</v>
      </c>
      <c r="C293" s="240" t="s">
        <v>204</v>
      </c>
      <c r="D293" s="259" t="s">
        <v>1733</v>
      </c>
      <c r="E293" s="242"/>
      <c r="F293" s="239" t="s">
        <v>1429</v>
      </c>
      <c r="G293" s="239" t="s">
        <v>3809</v>
      </c>
      <c r="H293" s="246" t="s">
        <v>1645</v>
      </c>
      <c r="I293" s="244">
        <v>42129</v>
      </c>
      <c r="J293" s="244"/>
      <c r="K293" s="239" t="s">
        <v>1335</v>
      </c>
      <c r="L293" s="245" t="s">
        <v>3636</v>
      </c>
      <c r="M293" s="246" t="s">
        <v>717</v>
      </c>
      <c r="N293" s="246" t="s">
        <v>1864</v>
      </c>
      <c r="O293" s="246" t="s">
        <v>1339</v>
      </c>
      <c r="P293" s="239" t="s">
        <v>152</v>
      </c>
      <c r="Q293" s="247"/>
      <c r="R293" s="239"/>
      <c r="S293" s="239"/>
      <c r="T293" s="239"/>
      <c r="U293" s="239"/>
      <c r="V293" s="239"/>
      <c r="W293" s="239"/>
      <c r="X293" s="248"/>
      <c r="Y293" s="248"/>
      <c r="Z293" s="248"/>
      <c r="AA293" s="248"/>
      <c r="AB293" s="248"/>
      <c r="AC293" s="245"/>
    </row>
    <row r="294" spans="2:29" ht="35.1" customHeight="1" x14ac:dyDescent="0.25">
      <c r="B294" s="239">
        <v>293</v>
      </c>
      <c r="C294" s="240" t="s">
        <v>204</v>
      </c>
      <c r="D294" s="259" t="s">
        <v>1734</v>
      </c>
      <c r="E294" s="242"/>
      <c r="F294" s="239" t="s">
        <v>1980</v>
      </c>
      <c r="G294" s="239" t="s">
        <v>3809</v>
      </c>
      <c r="H294" s="246" t="s">
        <v>1645</v>
      </c>
      <c r="I294" s="244">
        <v>42129</v>
      </c>
      <c r="J294" s="244"/>
      <c r="K294" s="239" t="s">
        <v>1335</v>
      </c>
      <c r="L294" s="245" t="s">
        <v>3636</v>
      </c>
      <c r="M294" s="246" t="s">
        <v>718</v>
      </c>
      <c r="N294" s="239" t="s">
        <v>1979</v>
      </c>
      <c r="O294" s="246" t="s">
        <v>1339</v>
      </c>
      <c r="P294" s="239" t="s">
        <v>152</v>
      </c>
      <c r="Q294" s="247"/>
      <c r="R294" s="239"/>
      <c r="S294" s="239"/>
      <c r="T294" s="239"/>
      <c r="U294" s="239"/>
      <c r="V294" s="239"/>
      <c r="W294" s="239"/>
      <c r="X294" s="248"/>
      <c r="Y294" s="248"/>
      <c r="Z294" s="248"/>
      <c r="AA294" s="248"/>
      <c r="AB294" s="248"/>
      <c r="AC294" s="245"/>
    </row>
    <row r="295" spans="2:29" ht="35.1" customHeight="1" x14ac:dyDescent="0.25">
      <c r="B295" s="239">
        <v>294</v>
      </c>
      <c r="C295" s="240" t="s">
        <v>204</v>
      </c>
      <c r="D295" s="259" t="s">
        <v>1735</v>
      </c>
      <c r="E295" s="242"/>
      <c r="F295" s="246" t="s">
        <v>1430</v>
      </c>
      <c r="G295" s="239" t="s">
        <v>3809</v>
      </c>
      <c r="H295" s="246" t="s">
        <v>1645</v>
      </c>
      <c r="I295" s="244">
        <v>42129</v>
      </c>
      <c r="J295" s="244"/>
      <c r="K295" s="239" t="s">
        <v>1335</v>
      </c>
      <c r="L295" s="245" t="s">
        <v>3636</v>
      </c>
      <c r="M295" s="246" t="s">
        <v>719</v>
      </c>
      <c r="N295" s="246" t="s">
        <v>1856</v>
      </c>
      <c r="O295" s="246" t="s">
        <v>1339</v>
      </c>
      <c r="P295" s="239" t="s">
        <v>152</v>
      </c>
      <c r="Q295" s="247"/>
      <c r="R295" s="239"/>
      <c r="S295" s="239"/>
      <c r="T295" s="239"/>
      <c r="U295" s="239"/>
      <c r="V295" s="239"/>
      <c r="W295" s="239"/>
      <c r="X295" s="248"/>
      <c r="Y295" s="248"/>
      <c r="Z295" s="248"/>
      <c r="AA295" s="248"/>
      <c r="AB295" s="248"/>
      <c r="AC295" s="245"/>
    </row>
    <row r="296" spans="2:29" ht="35.1" customHeight="1" x14ac:dyDescent="0.25">
      <c r="B296" s="239">
        <v>295</v>
      </c>
      <c r="C296" s="240" t="s">
        <v>204</v>
      </c>
      <c r="D296" s="259" t="s">
        <v>1736</v>
      </c>
      <c r="E296" s="242"/>
      <c r="F296" s="239" t="s">
        <v>1425</v>
      </c>
      <c r="G296" s="239" t="s">
        <v>3809</v>
      </c>
      <c r="H296" s="246" t="s">
        <v>1645</v>
      </c>
      <c r="I296" s="244">
        <v>42129</v>
      </c>
      <c r="J296" s="244"/>
      <c r="K296" s="239" t="s">
        <v>1335</v>
      </c>
      <c r="L296" s="245" t="s">
        <v>3636</v>
      </c>
      <c r="M296" s="246" t="s">
        <v>720</v>
      </c>
      <c r="N296" s="246" t="s">
        <v>1856</v>
      </c>
      <c r="O296" s="246" t="s">
        <v>1339</v>
      </c>
      <c r="P296" s="239" t="s">
        <v>152</v>
      </c>
      <c r="Q296" s="247"/>
      <c r="R296" s="239"/>
      <c r="S296" s="239"/>
      <c r="T296" s="239"/>
      <c r="U296" s="239"/>
      <c r="V296" s="239"/>
      <c r="W296" s="239"/>
      <c r="X296" s="248"/>
      <c r="Y296" s="248"/>
      <c r="Z296" s="248"/>
      <c r="AA296" s="248"/>
      <c r="AB296" s="248"/>
      <c r="AC296" s="245"/>
    </row>
    <row r="297" spans="2:29" ht="35.1" customHeight="1" x14ac:dyDescent="0.25">
      <c r="B297" s="239">
        <v>296</v>
      </c>
      <c r="C297" s="240" t="s">
        <v>204</v>
      </c>
      <c r="D297" s="259" t="s">
        <v>1737</v>
      </c>
      <c r="E297" s="242"/>
      <c r="F297" s="264" t="s">
        <v>1432</v>
      </c>
      <c r="G297" s="239" t="s">
        <v>3809</v>
      </c>
      <c r="H297" s="246" t="s">
        <v>1645</v>
      </c>
      <c r="I297" s="244">
        <v>42129</v>
      </c>
      <c r="J297" s="244"/>
      <c r="K297" s="239" t="s">
        <v>1335</v>
      </c>
      <c r="L297" s="245" t="s">
        <v>3636</v>
      </c>
      <c r="M297" s="246" t="s">
        <v>718</v>
      </c>
      <c r="N297" s="246" t="s">
        <v>1856</v>
      </c>
      <c r="O297" s="246" t="s">
        <v>1339</v>
      </c>
      <c r="P297" s="239" t="s">
        <v>152</v>
      </c>
      <c r="Q297" s="247"/>
      <c r="R297" s="239"/>
      <c r="S297" s="239"/>
      <c r="T297" s="239"/>
      <c r="U297" s="239"/>
      <c r="V297" s="239"/>
      <c r="W297" s="239"/>
      <c r="X297" s="248"/>
      <c r="Y297" s="248"/>
      <c r="Z297" s="248"/>
      <c r="AA297" s="248"/>
      <c r="AB297" s="248"/>
      <c r="AC297" s="245"/>
    </row>
    <row r="298" spans="2:29" ht="35.1" customHeight="1" x14ac:dyDescent="0.25">
      <c r="B298" s="239">
        <v>297</v>
      </c>
      <c r="C298" s="240" t="s">
        <v>204</v>
      </c>
      <c r="D298" s="259" t="s">
        <v>1745</v>
      </c>
      <c r="E298" s="242"/>
      <c r="F298" s="239" t="s">
        <v>1741</v>
      </c>
      <c r="G298" s="239" t="s">
        <v>3809</v>
      </c>
      <c r="H298" s="246" t="s">
        <v>1645</v>
      </c>
      <c r="I298" s="261">
        <v>42234</v>
      </c>
      <c r="J298" s="244"/>
      <c r="K298" s="239" t="s">
        <v>1335</v>
      </c>
      <c r="L298" s="245" t="s">
        <v>3636</v>
      </c>
      <c r="M298" s="239" t="s">
        <v>689</v>
      </c>
      <c r="N298" s="239" t="s">
        <v>696</v>
      </c>
      <c r="O298" s="246" t="s">
        <v>1339</v>
      </c>
      <c r="P298" s="239" t="s">
        <v>154</v>
      </c>
      <c r="Q298" s="247"/>
      <c r="R298" s="239"/>
      <c r="S298" s="239"/>
      <c r="T298" s="239"/>
      <c r="U298" s="239"/>
      <c r="V298" s="239"/>
      <c r="W298" s="239"/>
      <c r="X298" s="248"/>
      <c r="Y298" s="248"/>
      <c r="Z298" s="248"/>
      <c r="AA298" s="248"/>
      <c r="AB298" s="248"/>
      <c r="AC298" s="245"/>
    </row>
    <row r="299" spans="2:29" ht="35.1" customHeight="1" x14ac:dyDescent="0.25">
      <c r="B299" s="239">
        <v>298</v>
      </c>
      <c r="C299" s="240" t="s">
        <v>204</v>
      </c>
      <c r="D299" s="259" t="s">
        <v>1746</v>
      </c>
      <c r="E299" s="242"/>
      <c r="F299" s="239" t="s">
        <v>1742</v>
      </c>
      <c r="G299" s="239" t="s">
        <v>3809</v>
      </c>
      <c r="H299" s="246" t="s">
        <v>1645</v>
      </c>
      <c r="I299" s="261">
        <v>42234</v>
      </c>
      <c r="J299" s="244"/>
      <c r="K299" s="239" t="s">
        <v>1335</v>
      </c>
      <c r="L299" s="245" t="s">
        <v>3636</v>
      </c>
      <c r="M299" s="239" t="s">
        <v>706</v>
      </c>
      <c r="N299" s="239" t="s">
        <v>713</v>
      </c>
      <c r="O299" s="246" t="s">
        <v>1339</v>
      </c>
      <c r="P299" s="239" t="s">
        <v>157</v>
      </c>
      <c r="Q299" s="247"/>
      <c r="R299" s="239"/>
      <c r="S299" s="239"/>
      <c r="T299" s="239"/>
      <c r="U299" s="239"/>
      <c r="V299" s="239"/>
      <c r="W299" s="239"/>
      <c r="X299" s="248"/>
      <c r="Y299" s="248"/>
      <c r="Z299" s="248"/>
      <c r="AA299" s="248"/>
      <c r="AB299" s="248"/>
      <c r="AC299" s="245"/>
    </row>
    <row r="300" spans="2:29" ht="35.1" customHeight="1" x14ac:dyDescent="0.25">
      <c r="B300" s="239">
        <v>299</v>
      </c>
      <c r="C300" s="240" t="s">
        <v>204</v>
      </c>
      <c r="D300" s="241" t="s">
        <v>2510</v>
      </c>
      <c r="E300" s="242"/>
      <c r="F300" s="239" t="s">
        <v>1740</v>
      </c>
      <c r="G300" s="239" t="s">
        <v>3809</v>
      </c>
      <c r="H300" s="246" t="s">
        <v>1645</v>
      </c>
      <c r="I300" s="261">
        <v>42240</v>
      </c>
      <c r="J300" s="244"/>
      <c r="K300" s="239" t="s">
        <v>1335</v>
      </c>
      <c r="L300" s="245" t="s">
        <v>3636</v>
      </c>
      <c r="M300" s="239" t="s">
        <v>1940</v>
      </c>
      <c r="N300" s="239" t="s">
        <v>1941</v>
      </c>
      <c r="O300" s="246" t="s">
        <v>1942</v>
      </c>
      <c r="P300" s="239" t="s">
        <v>152</v>
      </c>
      <c r="Q300" s="247"/>
      <c r="R300" s="239"/>
      <c r="S300" s="239"/>
      <c r="T300" s="239"/>
      <c r="U300" s="239"/>
      <c r="V300" s="239"/>
      <c r="W300" s="239"/>
      <c r="X300" s="248"/>
      <c r="Y300" s="248"/>
      <c r="Z300" s="248"/>
      <c r="AA300" s="248"/>
      <c r="AB300" s="248"/>
      <c r="AC300" s="245"/>
    </row>
    <row r="301" spans="2:29" ht="35.1" customHeight="1" x14ac:dyDescent="0.25">
      <c r="B301" s="239">
        <v>300</v>
      </c>
      <c r="C301" s="240" t="s">
        <v>204</v>
      </c>
      <c r="D301" s="259" t="s">
        <v>1744</v>
      </c>
      <c r="E301" s="242"/>
      <c r="F301" s="239" t="s">
        <v>1739</v>
      </c>
      <c r="G301" s="239" t="s">
        <v>3809</v>
      </c>
      <c r="H301" s="246" t="s">
        <v>1645</v>
      </c>
      <c r="I301" s="261">
        <v>42240</v>
      </c>
      <c r="J301" s="244"/>
      <c r="K301" s="239" t="s">
        <v>1335</v>
      </c>
      <c r="L301" s="245" t="s">
        <v>3636</v>
      </c>
      <c r="M301" s="239" t="s">
        <v>1940</v>
      </c>
      <c r="N301" s="239" t="s">
        <v>706</v>
      </c>
      <c r="O301" s="246" t="s">
        <v>1942</v>
      </c>
      <c r="P301" s="239" t="s">
        <v>152</v>
      </c>
      <c r="Q301" s="247"/>
      <c r="R301" s="239"/>
      <c r="S301" s="239"/>
      <c r="T301" s="239"/>
      <c r="U301" s="239"/>
      <c r="V301" s="239"/>
      <c r="W301" s="239"/>
      <c r="X301" s="248"/>
      <c r="Y301" s="248"/>
      <c r="Z301" s="248"/>
      <c r="AA301" s="248"/>
      <c r="AB301" s="248"/>
      <c r="AC301" s="245"/>
    </row>
    <row r="302" spans="2:29" ht="35.1" customHeight="1" x14ac:dyDescent="0.25">
      <c r="B302" s="239">
        <v>301</v>
      </c>
      <c r="C302" s="240" t="s">
        <v>204</v>
      </c>
      <c r="D302" s="259" t="s">
        <v>1743</v>
      </c>
      <c r="E302" s="242"/>
      <c r="F302" s="239" t="s">
        <v>1738</v>
      </c>
      <c r="G302" s="239" t="s">
        <v>3809</v>
      </c>
      <c r="H302" s="246" t="s">
        <v>1645</v>
      </c>
      <c r="I302" s="261">
        <v>42241</v>
      </c>
      <c r="J302" s="244"/>
      <c r="K302" s="239" t="s">
        <v>1336</v>
      </c>
      <c r="L302" s="245" t="s">
        <v>3637</v>
      </c>
      <c r="M302" s="239" t="s">
        <v>136</v>
      </c>
      <c r="N302" s="239" t="s">
        <v>1851</v>
      </c>
      <c r="O302" s="246" t="s">
        <v>1340</v>
      </c>
      <c r="P302" s="239" t="s">
        <v>154</v>
      </c>
      <c r="Q302" s="247"/>
      <c r="R302" s="239"/>
      <c r="S302" s="239"/>
      <c r="T302" s="239"/>
      <c r="U302" s="239"/>
      <c r="V302" s="239"/>
      <c r="W302" s="239"/>
      <c r="X302" s="248"/>
      <c r="Y302" s="248"/>
      <c r="Z302" s="248"/>
      <c r="AA302" s="248"/>
      <c r="AB302" s="248"/>
      <c r="AC302" s="245"/>
    </row>
    <row r="303" spans="2:29" ht="35.1" customHeight="1" x14ac:dyDescent="0.25">
      <c r="B303" s="239">
        <v>302</v>
      </c>
      <c r="C303" s="240" t="s">
        <v>204</v>
      </c>
      <c r="D303" s="259" t="s">
        <v>3117</v>
      </c>
      <c r="E303" s="242"/>
      <c r="F303" s="239" t="s">
        <v>1431</v>
      </c>
      <c r="G303" s="239" t="s">
        <v>3809</v>
      </c>
      <c r="H303" s="246" t="s">
        <v>1645</v>
      </c>
      <c r="I303" s="261">
        <v>42391</v>
      </c>
      <c r="J303" s="244"/>
      <c r="K303" s="239" t="s">
        <v>1335</v>
      </c>
      <c r="L303" s="245" t="s">
        <v>3636</v>
      </c>
      <c r="M303" s="239" t="s">
        <v>720</v>
      </c>
      <c r="N303" s="246" t="s">
        <v>1940</v>
      </c>
      <c r="O303" s="246" t="s">
        <v>1339</v>
      </c>
      <c r="P303" s="239" t="s">
        <v>152</v>
      </c>
      <c r="Q303" s="247"/>
      <c r="R303" s="239"/>
      <c r="S303" s="239"/>
      <c r="T303" s="239"/>
      <c r="U303" s="239"/>
      <c r="V303" s="239"/>
      <c r="W303" s="239"/>
      <c r="X303" s="248"/>
      <c r="Y303" s="248"/>
      <c r="Z303" s="248"/>
      <c r="AA303" s="248"/>
      <c r="AB303" s="248"/>
      <c r="AC303" s="245"/>
    </row>
    <row r="304" spans="2:29" ht="35.1" customHeight="1" x14ac:dyDescent="0.25">
      <c r="B304" s="239">
        <v>303</v>
      </c>
      <c r="C304" s="250" t="s">
        <v>204</v>
      </c>
      <c r="D304" s="259" t="s">
        <v>3118</v>
      </c>
      <c r="E304" s="242"/>
      <c r="F304" s="252" t="s">
        <v>3119</v>
      </c>
      <c r="G304" s="239" t="s">
        <v>3809</v>
      </c>
      <c r="H304" s="255" t="s">
        <v>1645</v>
      </c>
      <c r="I304" s="261">
        <v>42391</v>
      </c>
      <c r="J304" s="244"/>
      <c r="K304" s="239" t="s">
        <v>1335</v>
      </c>
      <c r="L304" s="245" t="s">
        <v>3636</v>
      </c>
      <c r="M304" s="252" t="s">
        <v>3120</v>
      </c>
      <c r="N304" s="252" t="s">
        <v>719</v>
      </c>
      <c r="O304" s="255" t="s">
        <v>1339</v>
      </c>
      <c r="P304" s="252" t="s">
        <v>152</v>
      </c>
      <c r="Q304" s="247"/>
      <c r="R304" s="239"/>
      <c r="S304" s="239"/>
      <c r="T304" s="239"/>
      <c r="U304" s="239"/>
      <c r="V304" s="239"/>
      <c r="W304" s="239"/>
      <c r="X304" s="248"/>
      <c r="Y304" s="248"/>
      <c r="Z304" s="248"/>
      <c r="AA304" s="248"/>
      <c r="AB304" s="248"/>
      <c r="AC304" s="258"/>
    </row>
    <row r="305" spans="2:29" s="239" customFormat="1" ht="35.1" customHeight="1" x14ac:dyDescent="0.25">
      <c r="B305" s="239">
        <v>304</v>
      </c>
      <c r="C305" s="240" t="s">
        <v>204</v>
      </c>
      <c r="D305" s="239" t="s">
        <v>2910</v>
      </c>
      <c r="E305" s="299"/>
      <c r="F305" s="239" t="s">
        <v>2911</v>
      </c>
      <c r="G305" s="239" t="s">
        <v>3809</v>
      </c>
      <c r="H305" s="246" t="s">
        <v>1645</v>
      </c>
      <c r="I305" s="261">
        <v>42391</v>
      </c>
      <c r="J305" s="301"/>
      <c r="K305" s="239" t="s">
        <v>1336</v>
      </c>
      <c r="L305" s="245" t="s">
        <v>3637</v>
      </c>
      <c r="M305" s="239" t="s">
        <v>2912</v>
      </c>
      <c r="N305" s="239" t="s">
        <v>1851</v>
      </c>
      <c r="O305" s="246" t="s">
        <v>1340</v>
      </c>
      <c r="P305" s="239" t="s">
        <v>154</v>
      </c>
      <c r="Q305" s="247"/>
      <c r="X305" s="248"/>
      <c r="Y305" s="248"/>
      <c r="Z305" s="248"/>
      <c r="AA305" s="248"/>
      <c r="AB305" s="248"/>
      <c r="AC305" s="245"/>
    </row>
    <row r="306" spans="2:29" s="239" customFormat="1" ht="35.1" customHeight="1" x14ac:dyDescent="0.25">
      <c r="B306" s="239">
        <v>305</v>
      </c>
      <c r="C306" s="240" t="s">
        <v>204</v>
      </c>
      <c r="D306" s="259" t="s">
        <v>3296</v>
      </c>
      <c r="E306" s="299"/>
      <c r="F306" s="239" t="s">
        <v>3299</v>
      </c>
      <c r="G306" s="239" t="s">
        <v>3809</v>
      </c>
      <c r="H306" s="246" t="s">
        <v>1645</v>
      </c>
      <c r="I306" s="261">
        <v>42552</v>
      </c>
      <c r="J306" s="300"/>
      <c r="K306" s="239" t="s">
        <v>1336</v>
      </c>
      <c r="L306" s="245" t="s">
        <v>3636</v>
      </c>
      <c r="M306" s="239" t="s">
        <v>3300</v>
      </c>
      <c r="N306" s="239" t="s">
        <v>3199</v>
      </c>
      <c r="O306" s="246" t="s">
        <v>1340</v>
      </c>
      <c r="P306" s="239" t="s">
        <v>152</v>
      </c>
      <c r="Q306" s="247"/>
      <c r="X306" s="248"/>
      <c r="Y306" s="248"/>
      <c r="Z306" s="248"/>
      <c r="AA306" s="248"/>
      <c r="AB306" s="248"/>
      <c r="AC306" s="245"/>
    </row>
    <row r="307" spans="2:29" s="239" customFormat="1" ht="35.1" customHeight="1" x14ac:dyDescent="0.25">
      <c r="B307" s="239">
        <v>306</v>
      </c>
      <c r="C307" s="240" t="s">
        <v>204</v>
      </c>
      <c r="D307" s="259" t="s">
        <v>3297</v>
      </c>
      <c r="E307" s="299"/>
      <c r="F307" s="239" t="s">
        <v>3298</v>
      </c>
      <c r="G307" s="239" t="s">
        <v>3809</v>
      </c>
      <c r="H307" s="246" t="s">
        <v>1645</v>
      </c>
      <c r="I307" s="261">
        <v>42552</v>
      </c>
      <c r="J307" s="300"/>
      <c r="K307" s="239" t="s">
        <v>1336</v>
      </c>
      <c r="L307" s="245" t="s">
        <v>3636</v>
      </c>
      <c r="M307" s="239" t="s">
        <v>1940</v>
      </c>
      <c r="N307" s="239" t="s">
        <v>3199</v>
      </c>
      <c r="O307" s="246" t="s">
        <v>1340</v>
      </c>
      <c r="P307" s="239" t="s">
        <v>152</v>
      </c>
      <c r="Q307" s="247"/>
      <c r="X307" s="248"/>
      <c r="Y307" s="248"/>
      <c r="Z307" s="248"/>
      <c r="AA307" s="248"/>
      <c r="AB307" s="248"/>
      <c r="AC307" s="245"/>
    </row>
    <row r="308" spans="2:29" s="305" customFormat="1" ht="35.1" customHeight="1" x14ac:dyDescent="0.25">
      <c r="B308" s="239">
        <v>307</v>
      </c>
      <c r="C308" s="240" t="s">
        <v>204</v>
      </c>
      <c r="D308" s="283" t="s">
        <v>3488</v>
      </c>
      <c r="E308" s="302"/>
      <c r="F308" s="283" t="s">
        <v>3486</v>
      </c>
      <c r="G308" s="239" t="s">
        <v>3809</v>
      </c>
      <c r="H308" s="246" t="s">
        <v>1645</v>
      </c>
      <c r="I308" s="260">
        <v>42741</v>
      </c>
      <c r="J308" s="303"/>
      <c r="K308" s="245" t="s">
        <v>1335</v>
      </c>
      <c r="L308" s="245" t="s">
        <v>3636</v>
      </c>
      <c r="M308" s="283" t="s">
        <v>215</v>
      </c>
      <c r="N308" s="239" t="s">
        <v>3487</v>
      </c>
      <c r="O308" s="246" t="s">
        <v>1339</v>
      </c>
      <c r="P308" s="245" t="s">
        <v>152</v>
      </c>
      <c r="Q308" s="277"/>
      <c r="R308" s="245"/>
      <c r="S308" s="245"/>
      <c r="T308" s="245"/>
      <c r="U308" s="245"/>
      <c r="V308" s="245"/>
      <c r="W308" s="245"/>
      <c r="X308" s="245"/>
      <c r="Y308" s="245"/>
      <c r="Z308" s="245"/>
      <c r="AA308" s="245"/>
      <c r="AB308" s="245"/>
      <c r="AC308" s="304"/>
    </row>
    <row r="309" spans="2:29" s="305" customFormat="1" ht="35.1" customHeight="1" x14ac:dyDescent="0.25">
      <c r="B309" s="239">
        <v>308</v>
      </c>
      <c r="C309" s="240" t="s">
        <v>204</v>
      </c>
      <c r="D309" s="283" t="s">
        <v>3489</v>
      </c>
      <c r="E309" s="306"/>
      <c r="F309" s="283" t="s">
        <v>3490</v>
      </c>
      <c r="G309" s="239" t="s">
        <v>3809</v>
      </c>
      <c r="H309" s="246" t="s">
        <v>1645</v>
      </c>
      <c r="I309" s="260">
        <v>42741</v>
      </c>
      <c r="J309" s="307"/>
      <c r="K309" s="245" t="s">
        <v>1335</v>
      </c>
      <c r="L309" s="245" t="s">
        <v>3636</v>
      </c>
      <c r="M309" s="283" t="s">
        <v>215</v>
      </c>
      <c r="N309" s="283" t="s">
        <v>3491</v>
      </c>
      <c r="O309" s="246" t="s">
        <v>1339</v>
      </c>
      <c r="P309" s="245" t="s">
        <v>152</v>
      </c>
      <c r="Q309" s="277"/>
      <c r="R309" s="245"/>
      <c r="S309" s="245"/>
      <c r="T309" s="245"/>
      <c r="U309" s="245"/>
      <c r="V309" s="245"/>
      <c r="W309" s="245"/>
      <c r="X309" s="245"/>
      <c r="Y309" s="245"/>
      <c r="Z309" s="245"/>
      <c r="AA309" s="245"/>
      <c r="AB309" s="245"/>
      <c r="AC309" s="304"/>
    </row>
    <row r="310" spans="2:29" s="305" customFormat="1" ht="35.1" customHeight="1" x14ac:dyDescent="0.25">
      <c r="B310" s="239">
        <v>309</v>
      </c>
      <c r="C310" s="250" t="s">
        <v>204</v>
      </c>
      <c r="D310" s="283" t="s">
        <v>3492</v>
      </c>
      <c r="E310" s="308"/>
      <c r="F310" s="239" t="s">
        <v>3497</v>
      </c>
      <c r="G310" s="239" t="s">
        <v>3809</v>
      </c>
      <c r="H310" s="255" t="s">
        <v>1645</v>
      </c>
      <c r="I310" s="260">
        <v>42741</v>
      </c>
      <c r="J310" s="307"/>
      <c r="K310" s="258" t="s">
        <v>1335</v>
      </c>
      <c r="L310" s="258" t="s">
        <v>3636</v>
      </c>
      <c r="M310" s="239" t="s">
        <v>3487</v>
      </c>
      <c r="N310" s="239" t="s">
        <v>3496</v>
      </c>
      <c r="O310" s="246" t="s">
        <v>1339</v>
      </c>
      <c r="P310" s="245" t="s">
        <v>153</v>
      </c>
      <c r="Q310" s="277"/>
      <c r="R310" s="245"/>
      <c r="S310" s="245"/>
      <c r="T310" s="245"/>
      <c r="U310" s="245"/>
      <c r="V310" s="245"/>
      <c r="W310" s="245"/>
      <c r="X310" s="245"/>
      <c r="Y310" s="245"/>
      <c r="Z310" s="245"/>
      <c r="AA310" s="245"/>
      <c r="AB310" s="245"/>
      <c r="AC310" s="304"/>
    </row>
    <row r="311" spans="2:29" s="305" customFormat="1" ht="35.1" customHeight="1" x14ac:dyDescent="0.25">
      <c r="B311" s="239">
        <v>310</v>
      </c>
      <c r="C311" s="250" t="s">
        <v>204</v>
      </c>
      <c r="D311" s="283" t="s">
        <v>3493</v>
      </c>
      <c r="E311" s="308"/>
      <c r="F311" s="309" t="s">
        <v>3494</v>
      </c>
      <c r="G311" s="239" t="s">
        <v>3809</v>
      </c>
      <c r="H311" s="255" t="s">
        <v>1645</v>
      </c>
      <c r="I311" s="260">
        <v>42741</v>
      </c>
      <c r="J311" s="307"/>
      <c r="K311" s="258" t="s">
        <v>1335</v>
      </c>
      <c r="L311" s="258" t="s">
        <v>3636</v>
      </c>
      <c r="M311" s="310" t="s">
        <v>3495</v>
      </c>
      <c r="N311" s="309" t="s">
        <v>3496</v>
      </c>
      <c r="O311" s="246" t="s">
        <v>1339</v>
      </c>
      <c r="P311" s="245" t="s">
        <v>153</v>
      </c>
      <c r="Q311" s="277"/>
      <c r="R311" s="245"/>
      <c r="S311" s="245"/>
      <c r="T311" s="245"/>
      <c r="U311" s="245"/>
      <c r="V311" s="245"/>
      <c r="W311" s="245"/>
      <c r="X311" s="245"/>
      <c r="Y311" s="245"/>
      <c r="Z311" s="245"/>
      <c r="AA311" s="245"/>
      <c r="AB311" s="245"/>
      <c r="AC311" s="304"/>
    </row>
    <row r="312" spans="2:29" s="305" customFormat="1" ht="35.1" customHeight="1" x14ac:dyDescent="0.25">
      <c r="B312" s="239">
        <v>311</v>
      </c>
      <c r="C312" s="250" t="s">
        <v>204</v>
      </c>
      <c r="D312" s="283" t="s">
        <v>3498</v>
      </c>
      <c r="E312" s="311"/>
      <c r="F312" s="239" t="s">
        <v>3504</v>
      </c>
      <c r="G312" s="239" t="s">
        <v>3809</v>
      </c>
      <c r="H312" s="246" t="s">
        <v>1645</v>
      </c>
      <c r="I312" s="261">
        <v>42741</v>
      </c>
      <c r="J312" s="312"/>
      <c r="K312" s="245" t="s">
        <v>1335</v>
      </c>
      <c r="L312" s="258" t="s">
        <v>3636</v>
      </c>
      <c r="M312" s="239" t="s">
        <v>3506</v>
      </c>
      <c r="N312" s="239" t="s">
        <v>3505</v>
      </c>
      <c r="O312" s="246" t="s">
        <v>1339</v>
      </c>
      <c r="P312" s="245" t="s">
        <v>152</v>
      </c>
      <c r="Q312" s="277"/>
      <c r="R312" s="245"/>
      <c r="S312" s="245"/>
      <c r="T312" s="245"/>
      <c r="U312" s="245"/>
      <c r="V312" s="245"/>
      <c r="W312" s="245"/>
      <c r="X312" s="245"/>
      <c r="Y312" s="245"/>
      <c r="Z312" s="245"/>
      <c r="AA312" s="245"/>
      <c r="AB312" s="245"/>
      <c r="AC312" s="304"/>
    </row>
    <row r="313" spans="2:29" s="305" customFormat="1" ht="35.1" customHeight="1" x14ac:dyDescent="0.25">
      <c r="B313" s="239">
        <v>312</v>
      </c>
      <c r="C313" s="250" t="s">
        <v>204</v>
      </c>
      <c r="D313" s="283" t="s">
        <v>3499</v>
      </c>
      <c r="E313" s="311"/>
      <c r="F313" s="239" t="s">
        <v>3507</v>
      </c>
      <c r="G313" s="239" t="s">
        <v>3809</v>
      </c>
      <c r="H313" s="246" t="s">
        <v>1645</v>
      </c>
      <c r="I313" s="261">
        <v>42741</v>
      </c>
      <c r="J313" s="312"/>
      <c r="K313" s="245" t="s">
        <v>1335</v>
      </c>
      <c r="L313" s="258" t="s">
        <v>3636</v>
      </c>
      <c r="M313" s="239" t="s">
        <v>3506</v>
      </c>
      <c r="N313" s="239" t="s">
        <v>3508</v>
      </c>
      <c r="O313" s="246" t="s">
        <v>1339</v>
      </c>
      <c r="P313" s="245" t="s">
        <v>152</v>
      </c>
      <c r="Q313" s="277"/>
      <c r="R313" s="245"/>
      <c r="S313" s="245"/>
      <c r="T313" s="245"/>
      <c r="U313" s="245"/>
      <c r="V313" s="245"/>
      <c r="W313" s="245"/>
      <c r="X313" s="245"/>
      <c r="Y313" s="245"/>
      <c r="Z313" s="245"/>
      <c r="AA313" s="245"/>
      <c r="AB313" s="245"/>
      <c r="AC313" s="304"/>
    </row>
    <row r="314" spans="2:29" s="305" customFormat="1" ht="35.1" customHeight="1" x14ac:dyDescent="0.25">
      <c r="B314" s="239">
        <v>313</v>
      </c>
      <c r="C314" s="250" t="s">
        <v>204</v>
      </c>
      <c r="D314" s="283" t="s">
        <v>3500</v>
      </c>
      <c r="E314" s="311"/>
      <c r="F314" s="239" t="s">
        <v>3509</v>
      </c>
      <c r="G314" s="239" t="s">
        <v>3809</v>
      </c>
      <c r="H314" s="246" t="s">
        <v>1645</v>
      </c>
      <c r="I314" s="261">
        <v>42741</v>
      </c>
      <c r="J314" s="312"/>
      <c r="K314" s="245" t="s">
        <v>1335</v>
      </c>
      <c r="L314" s="258" t="s">
        <v>3636</v>
      </c>
      <c r="M314" s="239" t="s">
        <v>3487</v>
      </c>
      <c r="N314" s="239" t="s">
        <v>3491</v>
      </c>
      <c r="O314" s="246" t="s">
        <v>1339</v>
      </c>
      <c r="P314" s="245" t="s">
        <v>153</v>
      </c>
      <c r="Q314" s="277"/>
      <c r="R314" s="245"/>
      <c r="S314" s="245"/>
      <c r="T314" s="245"/>
      <c r="U314" s="245"/>
      <c r="V314" s="245"/>
      <c r="W314" s="245"/>
      <c r="X314" s="245"/>
      <c r="Y314" s="245"/>
      <c r="Z314" s="245"/>
      <c r="AA314" s="245"/>
      <c r="AB314" s="245"/>
      <c r="AC314" s="304"/>
    </row>
    <row r="315" spans="2:29" s="305" customFormat="1" ht="35.1" customHeight="1" x14ac:dyDescent="0.25">
      <c r="B315" s="239">
        <v>314</v>
      </c>
      <c r="C315" s="263" t="s">
        <v>204</v>
      </c>
      <c r="D315" s="283" t="s">
        <v>3501</v>
      </c>
      <c r="E315" s="313"/>
      <c r="F315" s="239" t="s">
        <v>3510</v>
      </c>
      <c r="G315" s="239" t="s">
        <v>3809</v>
      </c>
      <c r="H315" s="246" t="s">
        <v>1645</v>
      </c>
      <c r="I315" s="261">
        <v>42741</v>
      </c>
      <c r="J315" s="313"/>
      <c r="K315" s="245" t="s">
        <v>1335</v>
      </c>
      <c r="L315" s="258" t="s">
        <v>3636</v>
      </c>
      <c r="M315" s="239" t="s">
        <v>3512</v>
      </c>
      <c r="N315" s="239" t="s">
        <v>3511</v>
      </c>
      <c r="O315" s="246" t="s">
        <v>1339</v>
      </c>
      <c r="P315" s="245" t="s">
        <v>606</v>
      </c>
      <c r="Q315" s="277"/>
      <c r="R315" s="245"/>
      <c r="S315" s="245"/>
      <c r="T315" s="245"/>
      <c r="U315" s="245"/>
      <c r="V315" s="245"/>
      <c r="W315" s="245"/>
      <c r="X315" s="245"/>
      <c r="Y315" s="245"/>
      <c r="Z315" s="245"/>
      <c r="AA315" s="245"/>
      <c r="AB315" s="245"/>
      <c r="AC315" s="304"/>
    </row>
    <row r="316" spans="2:29" s="305" customFormat="1" ht="35.1" customHeight="1" x14ac:dyDescent="0.25">
      <c r="B316" s="239">
        <v>315</v>
      </c>
      <c r="C316" s="263" t="s">
        <v>204</v>
      </c>
      <c r="D316" s="283" t="s">
        <v>3502</v>
      </c>
      <c r="E316" s="313"/>
      <c r="F316" s="302" t="s">
        <v>3513</v>
      </c>
      <c r="G316" s="239" t="s">
        <v>3809</v>
      </c>
      <c r="H316" s="246" t="s">
        <v>1645</v>
      </c>
      <c r="I316" s="261">
        <v>42741</v>
      </c>
      <c r="J316" s="313"/>
      <c r="K316" s="245" t="s">
        <v>1335</v>
      </c>
      <c r="L316" s="258" t="s">
        <v>3636</v>
      </c>
      <c r="M316" s="302" t="s">
        <v>3514</v>
      </c>
      <c r="N316" s="283" t="s">
        <v>3511</v>
      </c>
      <c r="O316" s="246" t="s">
        <v>1339</v>
      </c>
      <c r="P316" s="245" t="s">
        <v>606</v>
      </c>
      <c r="Q316" s="277"/>
      <c r="R316" s="245"/>
      <c r="S316" s="245"/>
      <c r="T316" s="245"/>
      <c r="U316" s="245"/>
      <c r="V316" s="245"/>
      <c r="W316" s="245"/>
      <c r="X316" s="245"/>
      <c r="Y316" s="245"/>
      <c r="Z316" s="245"/>
      <c r="AA316" s="245"/>
      <c r="AB316" s="245"/>
      <c r="AC316" s="304"/>
    </row>
    <row r="317" spans="2:29" s="305" customFormat="1" ht="35.1" customHeight="1" x14ac:dyDescent="0.25">
      <c r="B317" s="239">
        <v>316</v>
      </c>
      <c r="C317" s="263" t="s">
        <v>204</v>
      </c>
      <c r="D317" s="283" t="s">
        <v>3503</v>
      </c>
      <c r="E317" s="313"/>
      <c r="F317" s="283" t="s">
        <v>3515</v>
      </c>
      <c r="G317" s="239" t="s">
        <v>3809</v>
      </c>
      <c r="H317" s="246" t="s">
        <v>1645</v>
      </c>
      <c r="I317" s="261">
        <v>42741</v>
      </c>
      <c r="J317" s="313"/>
      <c r="K317" s="245" t="s">
        <v>1335</v>
      </c>
      <c r="L317" s="258" t="s">
        <v>3636</v>
      </c>
      <c r="M317" s="314" t="s">
        <v>3512</v>
      </c>
      <c r="N317" s="302" t="s">
        <v>3514</v>
      </c>
      <c r="O317" s="255" t="s">
        <v>1339</v>
      </c>
      <c r="P317" s="245" t="s">
        <v>606</v>
      </c>
      <c r="Q317" s="277"/>
      <c r="R317" s="245"/>
      <c r="S317" s="245"/>
      <c r="T317" s="245"/>
      <c r="U317" s="245"/>
      <c r="V317" s="245"/>
      <c r="W317" s="245"/>
      <c r="X317" s="245"/>
      <c r="Y317" s="245"/>
      <c r="Z317" s="245"/>
      <c r="AA317" s="245"/>
      <c r="AB317" s="245"/>
      <c r="AC317" s="304"/>
    </row>
    <row r="318" spans="2:29" s="305" customFormat="1" ht="35.1" customHeight="1" x14ac:dyDescent="0.25">
      <c r="B318" s="239">
        <v>317</v>
      </c>
      <c r="C318" s="263" t="s">
        <v>204</v>
      </c>
      <c r="D318" s="283" t="s">
        <v>3518</v>
      </c>
      <c r="E318" s="313"/>
      <c r="F318" s="239" t="s">
        <v>3519</v>
      </c>
      <c r="G318" s="239" t="s">
        <v>3809</v>
      </c>
      <c r="H318" s="246" t="s">
        <v>1645</v>
      </c>
      <c r="I318" s="261">
        <v>42759</v>
      </c>
      <c r="J318" s="313"/>
      <c r="K318" s="245" t="s">
        <v>1335</v>
      </c>
      <c r="L318" s="258" t="s">
        <v>3636</v>
      </c>
      <c r="M318" s="239" t="s">
        <v>3487</v>
      </c>
      <c r="N318" s="239" t="s">
        <v>2909</v>
      </c>
      <c r="O318" s="255" t="s">
        <v>1339</v>
      </c>
      <c r="P318" s="245" t="s">
        <v>153</v>
      </c>
      <c r="Q318" s="277"/>
      <c r="R318" s="245"/>
      <c r="S318" s="245"/>
      <c r="T318" s="245"/>
      <c r="U318" s="245"/>
      <c r="V318" s="245"/>
      <c r="W318" s="245"/>
      <c r="X318" s="245"/>
      <c r="Y318" s="245"/>
      <c r="Z318" s="245"/>
      <c r="AA318" s="245"/>
      <c r="AB318" s="245"/>
      <c r="AC318" s="304"/>
    </row>
    <row r="319" spans="2:29" s="305" customFormat="1" ht="35.1" customHeight="1" x14ac:dyDescent="0.25">
      <c r="B319" s="239">
        <v>318</v>
      </c>
      <c r="C319" s="263" t="s">
        <v>204</v>
      </c>
      <c r="D319" s="283" t="s">
        <v>3520</v>
      </c>
      <c r="E319" s="313"/>
      <c r="F319" s="264" t="s">
        <v>3521</v>
      </c>
      <c r="G319" s="239" t="s">
        <v>3809</v>
      </c>
      <c r="H319" s="246" t="s">
        <v>1645</v>
      </c>
      <c r="I319" s="261">
        <v>42759</v>
      </c>
      <c r="J319" s="313"/>
      <c r="K319" s="245" t="s">
        <v>1335</v>
      </c>
      <c r="L319" s="258" t="s">
        <v>3636</v>
      </c>
      <c r="M319" s="239" t="s">
        <v>3495</v>
      </c>
      <c r="N319" s="264" t="s">
        <v>3522</v>
      </c>
      <c r="O319" s="255" t="s">
        <v>1339</v>
      </c>
      <c r="P319" s="245" t="s">
        <v>153</v>
      </c>
      <c r="Q319" s="277"/>
      <c r="R319" s="245"/>
      <c r="S319" s="245"/>
      <c r="T319" s="245"/>
      <c r="U319" s="245"/>
      <c r="V319" s="245"/>
      <c r="W319" s="245"/>
      <c r="X319" s="245"/>
      <c r="Y319" s="245"/>
      <c r="Z319" s="245"/>
      <c r="AA319" s="245"/>
      <c r="AB319" s="245"/>
      <c r="AC319" s="304"/>
    </row>
    <row r="320" spans="2:29" s="305" customFormat="1" ht="35.1" customHeight="1" x14ac:dyDescent="0.25">
      <c r="B320" s="239">
        <v>319</v>
      </c>
      <c r="C320" s="240" t="s">
        <v>204</v>
      </c>
      <c r="D320" s="283" t="s">
        <v>3591</v>
      </c>
      <c r="E320" s="301"/>
      <c r="F320" s="285" t="s">
        <v>3593</v>
      </c>
      <c r="G320" s="239" t="s">
        <v>3809</v>
      </c>
      <c r="H320" s="246" t="s">
        <v>1645</v>
      </c>
      <c r="I320" s="261"/>
      <c r="J320" s="301"/>
      <c r="K320" s="245" t="s">
        <v>1336</v>
      </c>
      <c r="L320" s="258" t="s">
        <v>3636</v>
      </c>
      <c r="M320" s="262" t="s">
        <v>3595</v>
      </c>
      <c r="N320" s="262" t="s">
        <v>3596</v>
      </c>
      <c r="O320" s="246" t="s">
        <v>1340</v>
      </c>
      <c r="P320" s="245" t="s">
        <v>152</v>
      </c>
      <c r="Q320" s="277"/>
      <c r="R320" s="245"/>
      <c r="S320" s="245"/>
      <c r="T320" s="245"/>
      <c r="U320" s="245"/>
      <c r="V320" s="245"/>
      <c r="W320" s="245"/>
      <c r="X320" s="245"/>
      <c r="Y320" s="245"/>
      <c r="Z320" s="245"/>
      <c r="AA320" s="245"/>
      <c r="AB320" s="245"/>
      <c r="AC320" s="304"/>
    </row>
    <row r="321" spans="2:94" s="239" customFormat="1" ht="35.1" customHeight="1" x14ac:dyDescent="0.25">
      <c r="B321" s="239">
        <v>320</v>
      </c>
      <c r="C321" s="240" t="s">
        <v>204</v>
      </c>
      <c r="D321" s="314" t="s">
        <v>3592</v>
      </c>
      <c r="E321" s="301"/>
      <c r="F321" s="285" t="s">
        <v>3594</v>
      </c>
      <c r="G321" s="239" t="s">
        <v>3809</v>
      </c>
      <c r="H321" s="246" t="s">
        <v>1645</v>
      </c>
      <c r="I321" s="261"/>
      <c r="J321" s="301"/>
      <c r="K321" s="245" t="s">
        <v>1336</v>
      </c>
      <c r="L321" s="258" t="s">
        <v>3636</v>
      </c>
      <c r="M321" s="285" t="s">
        <v>3487</v>
      </c>
      <c r="N321" s="285" t="s">
        <v>3199</v>
      </c>
      <c r="O321" s="246" t="s">
        <v>1340</v>
      </c>
      <c r="P321" s="245" t="s">
        <v>152</v>
      </c>
      <c r="Q321" s="277"/>
      <c r="R321" s="245"/>
      <c r="S321" s="245"/>
      <c r="T321" s="245"/>
      <c r="U321" s="245"/>
      <c r="V321" s="245"/>
      <c r="W321" s="245"/>
      <c r="X321" s="245"/>
      <c r="Y321" s="245"/>
      <c r="Z321" s="245"/>
      <c r="AA321" s="245"/>
      <c r="AB321" s="245"/>
      <c r="AC321" s="245"/>
      <c r="AD321" s="252"/>
      <c r="AE321" s="252"/>
      <c r="AF321" s="252"/>
      <c r="AG321" s="252"/>
      <c r="AH321" s="252"/>
      <c r="AI321" s="252"/>
      <c r="AJ321" s="252"/>
      <c r="AK321" s="252"/>
      <c r="AL321" s="252"/>
      <c r="AM321" s="252"/>
      <c r="AN321" s="252"/>
      <c r="AO321" s="252"/>
      <c r="AP321" s="252"/>
      <c r="AQ321" s="252"/>
      <c r="AR321" s="252"/>
      <c r="AS321" s="252"/>
      <c r="AT321" s="252"/>
      <c r="AU321" s="252"/>
      <c r="AV321" s="252"/>
      <c r="AW321" s="252"/>
      <c r="AX321" s="252"/>
      <c r="AY321" s="252"/>
      <c r="AZ321" s="252"/>
      <c r="BA321" s="252"/>
      <c r="BB321" s="252"/>
      <c r="BC321" s="252"/>
      <c r="BD321" s="252"/>
      <c r="BE321" s="252"/>
      <c r="BF321" s="252"/>
      <c r="BG321" s="252"/>
      <c r="BH321" s="252"/>
      <c r="BI321" s="252"/>
      <c r="BJ321" s="252"/>
      <c r="BK321" s="252"/>
      <c r="BL321" s="252"/>
      <c r="BM321" s="252"/>
      <c r="BN321" s="252"/>
      <c r="BO321" s="252"/>
      <c r="BP321" s="252"/>
      <c r="BQ321" s="252"/>
      <c r="BR321" s="252"/>
      <c r="BS321" s="252"/>
      <c r="BT321" s="252"/>
      <c r="BU321" s="252"/>
      <c r="BV321" s="252"/>
      <c r="BW321" s="252"/>
      <c r="BX321" s="252"/>
      <c r="BY321" s="252"/>
      <c r="BZ321" s="252"/>
      <c r="CA321" s="252"/>
      <c r="CB321" s="252"/>
      <c r="CC321" s="252"/>
      <c r="CD321" s="252"/>
      <c r="CE321" s="252"/>
      <c r="CF321" s="252"/>
      <c r="CG321" s="252"/>
      <c r="CH321" s="252"/>
      <c r="CI321" s="252"/>
      <c r="CJ321" s="252"/>
      <c r="CK321" s="252"/>
      <c r="CL321" s="252"/>
      <c r="CM321" s="252"/>
      <c r="CN321" s="252"/>
      <c r="CO321" s="252"/>
      <c r="CP321" s="252"/>
    </row>
  </sheetData>
  <sheetProtection formatCells="0" selectLockedCells="1" sort="0" autoFilter="0"/>
  <autoFilter ref="B1:AC321">
    <sortState ref="B2:AC55">
      <sortCondition ref="D1:D321"/>
    </sortState>
  </autoFilter>
  <dataConsolidate link="1"/>
  <customSheetViews>
    <customSheetView guid="{A7593486-9FC4-4FEC-A1EC-B07AE06C40F2}" scale="60" fitToPage="1" showAutoFilter="1" hiddenColumns="1">
      <pane ySplit="1" topLeftCell="A77" activePane="bottomLeft" state="frozen"/>
      <selection pane="bottomLeft" activeCell="H87" sqref="H87"/>
      <pageMargins left="0.25" right="0.25" top="0.75" bottom="0.75" header="0.3" footer="0.3"/>
      <printOptions horizontalCentered="1"/>
      <pageSetup paperSize="9" scale="51" fitToHeight="16" orientation="landscape" horizontalDpi="4294967293" verticalDpi="4294967293" r:id="rId1"/>
      <autoFilter ref="B1:BC93">
        <sortState ref="B2:BD62">
          <sortCondition ref="P1:P93"/>
        </sortState>
      </autoFilter>
    </customSheetView>
  </customSheetViews>
  <conditionalFormatting sqref="D59:D76 D2:D21 D228:D246 D287:D299 D131:D148 D26:D49 D52:D57 D260 D78:D106 D151:D206">
    <cfRule type="duplicateValues" dxfId="148" priority="374"/>
  </conditionalFormatting>
  <conditionalFormatting sqref="F72:F76 F2:F11 F243:F246 F298:F299 F287:F296 F260">
    <cfRule type="duplicateValues" dxfId="147" priority="382"/>
  </conditionalFormatting>
  <conditionalFormatting sqref="F322:F1048576 F298:F304 F243:F246 F72:F76 F2:F11 F287:F296 F260">
    <cfRule type="duplicateValues" dxfId="146" priority="7757"/>
  </conditionalFormatting>
  <conditionalFormatting sqref="F322:F1048576 F298:F304 F243:F246 F72:F76 F2:F11 F287:F296 F260">
    <cfRule type="duplicateValues" dxfId="145" priority="7762"/>
  </conditionalFormatting>
  <conditionalFormatting sqref="D322:D1048576 D287:D307 D1:D49 D260 D52:D148 D151:D246">
    <cfRule type="duplicateValues" dxfId="144" priority="37"/>
  </conditionalFormatting>
  <conditionalFormatting sqref="E315:E320">
    <cfRule type="duplicateValues" dxfId="143" priority="16"/>
  </conditionalFormatting>
  <conditionalFormatting sqref="E315:E320">
    <cfRule type="duplicateValues" dxfId="142" priority="20"/>
  </conditionalFormatting>
  <conditionalFormatting sqref="E315:E320">
    <cfRule type="duplicateValues" dxfId="141" priority="21"/>
  </conditionalFormatting>
  <conditionalFormatting sqref="E315:E320">
    <cfRule type="duplicateValues" dxfId="140" priority="22"/>
  </conditionalFormatting>
  <conditionalFormatting sqref="E315:E320">
    <cfRule type="duplicateValues" dxfId="139" priority="23"/>
  </conditionalFormatting>
  <conditionalFormatting sqref="E315:E320">
    <cfRule type="duplicateValues" dxfId="138" priority="24"/>
  </conditionalFormatting>
  <conditionalFormatting sqref="E315:E320">
    <cfRule type="duplicateValues" dxfId="137" priority="25"/>
  </conditionalFormatting>
  <conditionalFormatting sqref="E315:E320">
    <cfRule type="duplicateValues" dxfId="136" priority="26"/>
  </conditionalFormatting>
  <conditionalFormatting sqref="E315:E320">
    <cfRule type="duplicateValues" dxfId="135" priority="27"/>
  </conditionalFormatting>
  <conditionalFormatting sqref="F1">
    <cfRule type="duplicateValues" dxfId="134" priority="1"/>
  </conditionalFormatting>
  <conditionalFormatting sqref="F1">
    <cfRule type="duplicateValues" dxfId="133" priority="2"/>
  </conditionalFormatting>
  <conditionalFormatting sqref="F1">
    <cfRule type="duplicateValues" dxfId="132" priority="3"/>
  </conditionalFormatting>
  <conditionalFormatting sqref="F1">
    <cfRule type="duplicateValues" dxfId="131" priority="4"/>
  </conditionalFormatting>
  <conditionalFormatting sqref="F1">
    <cfRule type="duplicateValues" dxfId="130" priority="5"/>
  </conditionalFormatting>
  <conditionalFormatting sqref="F1">
    <cfRule type="duplicateValues" dxfId="129" priority="6"/>
    <cfRule type="duplicateValues" dxfId="128" priority="7"/>
    <cfRule type="duplicateValues" dxfId="127" priority="8"/>
  </conditionalFormatting>
  <dataValidations count="7">
    <dataValidation type="list" allowBlank="1" showInputMessage="1" showErrorMessage="1" sqref="P56:P146 P231:P321">
      <formula1>Niveau</formula1>
    </dataValidation>
    <dataValidation type="list" allowBlank="1" showInputMessage="1" showErrorMessage="1" sqref="P2:P55 P147:P230">
      <formula1>N</formula1>
    </dataValidation>
    <dataValidation type="list" allowBlank="1" showInputMessage="1" showErrorMessage="1" sqref="R308:S320">
      <formula1>ProfilSup</formula1>
    </dataValidation>
    <dataValidation type="list" allowBlank="1" showInputMessage="1" showErrorMessage="1" sqref="O2:O321">
      <formula1>eval</formula1>
    </dataValidation>
    <dataValidation type="list" allowBlank="1" showInputMessage="1" showErrorMessage="1" sqref="L2:L321">
      <formula1>Protection</formula1>
    </dataValidation>
    <dataValidation type="list" allowBlank="1" showInputMessage="1" showErrorMessage="1" sqref="K2:K321">
      <formula1>Type</formula1>
    </dataValidation>
    <dataValidation type="list" allowBlank="1" showInputMessage="1" showErrorMessage="1" sqref="C2:C321">
      <formula1>Certification</formula1>
    </dataValidation>
  </dataValidations>
  <hyperlinks>
    <hyperlink ref="F170" r:id="rId2" display="MegaRail s-Super Rail"/>
    <hyperlink ref="M171" r:id="rId3"/>
    <hyperlink ref="F171" r:id="rId4" display="T6 ESP 2.0 - ESP 4.0"/>
    <hyperlink ref="N171" r:id="rId5"/>
    <hyperlink ref="F169" r:id="rId6" display="Y6 DDSP 4.0 - EDSP 2.0"/>
    <hyperlink ref="F166" r:id="rId7"/>
    <hyperlink ref="F167" r:id="rId8" display="T1 EDSP 2.0 - MegaRail s"/>
    <hyperlink ref="F168" r:id="rId9" display="T1 MegaRail s - EDSP 2.0"/>
    <hyperlink ref="F172" r:id="rId10" display="T7 EDSP 2.0 - EDSP 1.33"/>
    <hyperlink ref="F173" r:id="rId11" display="T9 EDSP 1.33 - EDSP 1.33 Bw"/>
    <hyperlink ref="F174" r:id="rId12"/>
    <hyperlink ref="F175" r:id="rId13"/>
    <hyperlink ref="N177" r:id="rId14"/>
    <hyperlink ref="F176" r:id="rId15"/>
    <hyperlink ref="F177" r:id="rId16"/>
    <hyperlink ref="F178" r:id="rId17"/>
    <hyperlink ref="F179" r:id="rId18"/>
    <hyperlink ref="F180" r:id="rId19"/>
    <hyperlink ref="F181" r:id="rId20"/>
    <hyperlink ref="F182" r:id="rId21"/>
    <hyperlink ref="F183" r:id="rId22"/>
    <hyperlink ref="F184" r:id="rId23"/>
    <hyperlink ref="F185" r:id="rId24"/>
    <hyperlink ref="F186" r:id="rId25"/>
    <hyperlink ref="F187" r:id="rId26"/>
    <hyperlink ref="F188" r:id="rId27"/>
    <hyperlink ref="F189" r:id="rId28"/>
    <hyperlink ref="F190" r:id="rId29"/>
    <hyperlink ref="F191" r:id="rId30"/>
    <hyperlink ref="F192" r:id="rId31"/>
    <hyperlink ref="F193" r:id="rId32"/>
    <hyperlink ref="F194" r:id="rId33"/>
    <hyperlink ref="F195" r:id="rId34"/>
    <hyperlink ref="F196" r:id="rId35"/>
    <hyperlink ref="F197" r:id="rId36"/>
    <hyperlink ref="F198" r:id="rId37"/>
    <hyperlink ref="F199" r:id="rId38"/>
    <hyperlink ref="F200" r:id="rId39"/>
    <hyperlink ref="F201" r:id="rId40"/>
    <hyperlink ref="F202" r:id="rId41"/>
    <hyperlink ref="F203" r:id="rId42"/>
    <hyperlink ref="F204" r:id="rId43"/>
    <hyperlink ref="F205" r:id="rId44"/>
    <hyperlink ref="F206" r:id="rId45"/>
    <hyperlink ref="F207" r:id="rId46"/>
    <hyperlink ref="F208" r:id="rId47"/>
    <hyperlink ref="F209" r:id="rId48"/>
    <hyperlink ref="F210" r:id="rId49"/>
    <hyperlink ref="F211" r:id="rId50"/>
    <hyperlink ref="F212" r:id="rId51"/>
    <hyperlink ref="F213" r:id="rId52"/>
    <hyperlink ref="H228" r:id="rId53"/>
    <hyperlink ref="F214" r:id="rId54"/>
    <hyperlink ref="F215" r:id="rId55"/>
    <hyperlink ref="F216" r:id="rId56"/>
    <hyperlink ref="F217" r:id="rId57"/>
    <hyperlink ref="F218" r:id="rId58"/>
    <hyperlink ref="F219" r:id="rId59"/>
    <hyperlink ref="F220" r:id="rId60"/>
    <hyperlink ref="F221" r:id="rId61"/>
    <hyperlink ref="F222" r:id="rId62"/>
    <hyperlink ref="F223" r:id="rId63"/>
    <hyperlink ref="F224" r:id="rId64"/>
    <hyperlink ref="F225" r:id="rId65"/>
    <hyperlink ref="F226" r:id="rId66"/>
    <hyperlink ref="F227" r:id="rId67"/>
    <hyperlink ref="H58" r:id="rId68"/>
    <hyperlink ref="F58" r:id="rId69"/>
    <hyperlink ref="F61" r:id="rId70" display="DB SafeLink In-Situ 90 Step"/>
    <hyperlink ref="F60" r:id="rId71" display="DB SafeLink SuperRail"/>
    <hyperlink ref="F59" r:id="rId72"/>
    <hyperlink ref="M58" r:id="rId73" display="DB SafeLink EDSP"/>
    <hyperlink ref="N58" r:id="rId74" display="DB SafeLink EDSP"/>
    <hyperlink ref="M59" r:id="rId75" display="DB SafeLink 4Safe"/>
    <hyperlink ref="N59" r:id="rId76" display="DB SafeLink 4Safe"/>
    <hyperlink ref="D24" r:id="rId77"/>
    <hyperlink ref="D23" r:id="rId78"/>
    <hyperlink ref="D26" r:id="rId79"/>
    <hyperlink ref="D22" r:id="rId80"/>
    <hyperlink ref="D21" r:id="rId81"/>
    <hyperlink ref="D20" r:id="rId82"/>
    <hyperlink ref="D25" r:id="rId83"/>
    <hyperlink ref="D19" r:id="rId84"/>
    <hyperlink ref="D18" r:id="rId85"/>
    <hyperlink ref="D17" r:id="rId86"/>
    <hyperlink ref="D16" r:id="rId87"/>
  </hyperlinks>
  <printOptions horizontalCentered="1"/>
  <pageMargins left="0.25" right="0.25" top="0.75" bottom="0.75" header="0.3" footer="0.3"/>
  <pageSetup paperSize="9" scale="51" fitToHeight="16" orientation="landscape" horizontalDpi="4294967293" verticalDpi="4294967293" r:id="rId88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Feuil10" filterMode="1">
    <tabColor rgb="FF00B050"/>
    <pageSetUpPr fitToPage="1"/>
  </sheetPr>
  <dimension ref="A1:AG149"/>
  <sheetViews>
    <sheetView zoomScale="80" zoomScaleNormal="80" zoomScaleSheetLayoutView="57" workbookViewId="0">
      <pane ySplit="1" topLeftCell="A2" activePane="bottomLeft" state="frozen"/>
      <selection activeCell="H10" sqref="H10"/>
      <selection pane="bottomLeft" activeCell="F11" sqref="F11"/>
    </sheetView>
  </sheetViews>
  <sheetFormatPr baseColWidth="10" defaultColWidth="11.42578125" defaultRowHeight="18" x14ac:dyDescent="0.25"/>
  <cols>
    <col min="1" max="1" width="3" style="407" customWidth="1"/>
    <col min="2" max="2" width="5.7109375" style="407" customWidth="1"/>
    <col min="3" max="3" width="4" style="407" customWidth="1"/>
    <col min="4" max="4" width="51.140625" style="407" customWidth="1"/>
    <col min="5" max="5" width="35.5703125" style="407" bestFit="1" customWidth="1"/>
    <col min="6" max="6" width="38.85546875" style="407" customWidth="1"/>
    <col min="7" max="7" width="22" style="407" bestFit="1" customWidth="1"/>
    <col min="8" max="8" width="41.85546875" style="407" customWidth="1"/>
    <col min="9" max="9" width="15.140625" style="407" hidden="1" customWidth="1"/>
    <col min="10" max="10" width="28.85546875" style="407" hidden="1" customWidth="1"/>
    <col min="11" max="11" width="16" style="407" customWidth="1"/>
    <col min="12" max="12" width="18.7109375" style="407" customWidth="1"/>
    <col min="13" max="13" width="19.42578125" style="407" bestFit="1" customWidth="1"/>
    <col min="14" max="14" width="15.28515625" style="407" customWidth="1"/>
    <col min="15" max="15" width="8.7109375" style="407" customWidth="1"/>
    <col min="16" max="16" width="7.42578125" style="472" customWidth="1"/>
    <col min="17" max="17" width="7.85546875" style="472" customWidth="1"/>
    <col min="18" max="18" width="6" style="407" customWidth="1"/>
    <col min="19" max="19" width="12.7109375" style="472" customWidth="1"/>
    <col min="20" max="20" width="6" style="407" customWidth="1"/>
    <col min="21" max="21" width="12.7109375" style="407" customWidth="1"/>
    <col min="22" max="22" width="12.28515625" style="407" customWidth="1"/>
    <col min="23" max="23" width="19.85546875" style="407" customWidth="1"/>
    <col min="24" max="25" width="19.85546875" style="407" hidden="1" customWidth="1"/>
    <col min="26" max="26" width="22.140625" style="472" hidden="1" customWidth="1"/>
    <col min="27" max="27" width="15.28515625" style="407" hidden="1" customWidth="1"/>
    <col min="28" max="28" width="15.140625" style="473" customWidth="1"/>
    <col min="29" max="29" width="15.140625" style="407" customWidth="1"/>
    <col min="30" max="30" width="17.42578125" style="407" bestFit="1" customWidth="1"/>
    <col min="31" max="31" width="15.28515625" style="473" customWidth="1"/>
    <col min="32" max="32" width="9.5703125" style="407" customWidth="1"/>
    <col min="33" max="33" width="32.140625" style="407" bestFit="1" customWidth="1"/>
    <col min="34" max="16384" width="11.42578125" style="407"/>
  </cols>
  <sheetData>
    <row r="1" spans="1:33" ht="75" x14ac:dyDescent="0.25">
      <c r="C1" s="408" t="s">
        <v>202</v>
      </c>
      <c r="D1" s="409" t="s">
        <v>2277</v>
      </c>
      <c r="E1" s="409" t="s">
        <v>3813</v>
      </c>
      <c r="F1" s="410" t="s">
        <v>3571</v>
      </c>
      <c r="G1" s="410" t="s">
        <v>3807</v>
      </c>
      <c r="H1" s="411" t="s">
        <v>3814</v>
      </c>
      <c r="I1" s="412" t="s">
        <v>137</v>
      </c>
      <c r="J1" s="413" t="s">
        <v>138</v>
      </c>
      <c r="K1" s="414" t="s">
        <v>159</v>
      </c>
      <c r="L1" s="414" t="s">
        <v>158</v>
      </c>
      <c r="M1" s="415" t="s">
        <v>3774</v>
      </c>
      <c r="N1" s="416" t="s">
        <v>1136</v>
      </c>
      <c r="O1" s="417" t="s">
        <v>175</v>
      </c>
      <c r="P1" s="418" t="s">
        <v>1000</v>
      </c>
      <c r="Q1" s="418" t="s">
        <v>1001</v>
      </c>
      <c r="R1" s="417" t="s">
        <v>771</v>
      </c>
      <c r="S1" s="418" t="s">
        <v>1008</v>
      </c>
      <c r="T1" s="417" t="s">
        <v>171</v>
      </c>
      <c r="U1" s="419" t="s">
        <v>999</v>
      </c>
      <c r="V1" s="419" t="s">
        <v>924</v>
      </c>
      <c r="W1" s="419" t="s">
        <v>1011</v>
      </c>
      <c r="X1" s="419" t="s">
        <v>1006</v>
      </c>
      <c r="Y1" s="419" t="s">
        <v>1010</v>
      </c>
      <c r="Z1" s="420" t="s">
        <v>818</v>
      </c>
      <c r="AA1" s="419" t="s">
        <v>1009</v>
      </c>
      <c r="AB1" s="474" t="s">
        <v>3848</v>
      </c>
      <c r="AC1" s="421" t="s">
        <v>3847</v>
      </c>
      <c r="AD1" s="422" t="s">
        <v>168</v>
      </c>
      <c r="AE1" s="423" t="s">
        <v>3849</v>
      </c>
      <c r="AF1" s="421" t="s">
        <v>444</v>
      </c>
      <c r="AG1" s="424" t="s">
        <v>208</v>
      </c>
    </row>
    <row r="2" spans="1:33" ht="35.1" customHeight="1" x14ac:dyDescent="0.25">
      <c r="B2" s="425">
        <v>9</v>
      </c>
      <c r="C2" s="430" t="s">
        <v>203</v>
      </c>
      <c r="D2" s="621" t="s">
        <v>3600</v>
      </c>
      <c r="E2" s="435"/>
      <c r="F2" s="616" t="s">
        <v>10</v>
      </c>
      <c r="G2" s="427" t="s">
        <v>3809</v>
      </c>
      <c r="H2" s="620" t="s">
        <v>1334</v>
      </c>
      <c r="I2" s="437"/>
      <c r="J2" s="430"/>
      <c r="K2" s="438" t="s">
        <v>160</v>
      </c>
      <c r="L2" s="430" t="s">
        <v>144</v>
      </c>
      <c r="M2" s="425" t="s">
        <v>3637</v>
      </c>
      <c r="N2" s="430" t="s">
        <v>153</v>
      </c>
      <c r="O2" s="430" t="s">
        <v>183</v>
      </c>
      <c r="P2" s="431">
        <v>2.9</v>
      </c>
      <c r="Q2" s="429">
        <v>2.2999999999999998</v>
      </c>
      <c r="R2" s="430"/>
      <c r="S2" s="431"/>
      <c r="T2" s="430" t="s">
        <v>172</v>
      </c>
      <c r="U2" s="430"/>
      <c r="V2" s="430"/>
      <c r="W2" s="430"/>
      <c r="X2" s="430"/>
      <c r="Y2" s="430"/>
      <c r="Z2" s="431"/>
      <c r="AA2" s="431"/>
      <c r="AB2" s="425">
        <v>6000</v>
      </c>
      <c r="AC2" s="425">
        <v>0.55000000000000004</v>
      </c>
      <c r="AD2" s="425" t="s">
        <v>188</v>
      </c>
      <c r="AE2" s="439"/>
      <c r="AF2" s="439"/>
      <c r="AG2" s="425" t="s">
        <v>2</v>
      </c>
    </row>
    <row r="3" spans="1:33" ht="35.1" customHeight="1" x14ac:dyDescent="0.25">
      <c r="B3" s="425">
        <v>1</v>
      </c>
      <c r="C3" s="425" t="s">
        <v>203</v>
      </c>
      <c r="D3" s="426" t="s">
        <v>0</v>
      </c>
      <c r="E3" s="427"/>
      <c r="F3" s="427" t="s">
        <v>1</v>
      </c>
      <c r="G3" s="427" t="s">
        <v>3809</v>
      </c>
      <c r="H3" s="427" t="s">
        <v>1334</v>
      </c>
      <c r="I3" s="428">
        <v>40256</v>
      </c>
      <c r="J3" s="427"/>
      <c r="K3" s="427" t="s">
        <v>160</v>
      </c>
      <c r="L3" s="425" t="s">
        <v>143</v>
      </c>
      <c r="M3" s="425"/>
      <c r="N3" s="425" t="s">
        <v>152</v>
      </c>
      <c r="O3" s="425" t="s">
        <v>180</v>
      </c>
      <c r="P3" s="429">
        <v>1.6</v>
      </c>
      <c r="Q3" s="429">
        <v>1.2</v>
      </c>
      <c r="R3" s="425"/>
      <c r="S3" s="429"/>
      <c r="T3" s="425" t="s">
        <v>174</v>
      </c>
      <c r="U3" s="425"/>
      <c r="V3" s="425"/>
      <c r="W3" s="425"/>
      <c r="X3" s="425"/>
      <c r="Y3" s="430">
        <f>W3+(X3*2)</f>
        <v>0</v>
      </c>
      <c r="Z3" s="429"/>
      <c r="AA3" s="431">
        <f>W3/3</f>
        <v>0</v>
      </c>
      <c r="AB3" s="425">
        <v>1958</v>
      </c>
      <c r="AC3" s="425"/>
      <c r="AD3" s="425"/>
      <c r="AE3" s="432"/>
      <c r="AF3" s="432"/>
      <c r="AG3" s="425" t="s">
        <v>2</v>
      </c>
    </row>
    <row r="4" spans="1:33" ht="35.1" customHeight="1" x14ac:dyDescent="0.25">
      <c r="B4" s="425">
        <v>2</v>
      </c>
      <c r="C4" s="425" t="s">
        <v>203</v>
      </c>
      <c r="D4" s="426" t="s">
        <v>1774</v>
      </c>
      <c r="E4" s="427"/>
      <c r="F4" s="426" t="s">
        <v>3</v>
      </c>
      <c r="G4" s="427" t="s">
        <v>3809</v>
      </c>
      <c r="H4" s="427" t="s">
        <v>1334</v>
      </c>
      <c r="I4" s="428">
        <v>40421</v>
      </c>
      <c r="J4" s="427"/>
      <c r="K4" s="427" t="s">
        <v>160</v>
      </c>
      <c r="L4" s="425" t="s">
        <v>143</v>
      </c>
      <c r="M4" s="425"/>
      <c r="N4" s="425" t="s">
        <v>153</v>
      </c>
      <c r="O4" s="425" t="s">
        <v>180</v>
      </c>
      <c r="P4" s="429">
        <v>1.7</v>
      </c>
      <c r="Q4" s="429">
        <v>1.1000000000000001</v>
      </c>
      <c r="R4" s="425"/>
      <c r="S4" s="429"/>
      <c r="T4" s="425" t="s">
        <v>173</v>
      </c>
      <c r="U4" s="425"/>
      <c r="V4" s="425"/>
      <c r="W4" s="425"/>
      <c r="X4" s="425"/>
      <c r="Y4" s="430">
        <f>W4+(X4*2)</f>
        <v>0</v>
      </c>
      <c r="Z4" s="429"/>
      <c r="AA4" s="431">
        <f>W4/3</f>
        <v>0</v>
      </c>
      <c r="AB4" s="425"/>
      <c r="AC4" s="425"/>
      <c r="AD4" s="425"/>
      <c r="AE4" s="432"/>
      <c r="AF4" s="432"/>
      <c r="AG4" s="425" t="s">
        <v>2</v>
      </c>
    </row>
    <row r="5" spans="1:33" ht="35.1" customHeight="1" x14ac:dyDescent="0.25">
      <c r="B5" s="425">
        <v>3</v>
      </c>
      <c r="C5" s="425" t="s">
        <v>203</v>
      </c>
      <c r="D5" s="463" t="s">
        <v>4</v>
      </c>
      <c r="E5" s="427"/>
      <c r="F5" s="463" t="s">
        <v>5</v>
      </c>
      <c r="G5" s="427" t="s">
        <v>3809</v>
      </c>
      <c r="H5" s="427" t="s">
        <v>1334</v>
      </c>
      <c r="I5" s="428">
        <v>41010</v>
      </c>
      <c r="J5" s="427"/>
      <c r="K5" s="427" t="s">
        <v>160</v>
      </c>
      <c r="L5" s="425" t="s">
        <v>143</v>
      </c>
      <c r="M5" s="425" t="s">
        <v>3636</v>
      </c>
      <c r="N5" s="425" t="s">
        <v>154</v>
      </c>
      <c r="O5" s="425" t="s">
        <v>183</v>
      </c>
      <c r="P5" s="429">
        <v>2.6</v>
      </c>
      <c r="Q5" s="429"/>
      <c r="R5" s="425"/>
      <c r="S5" s="429"/>
      <c r="T5" s="425" t="s">
        <v>173</v>
      </c>
      <c r="U5" s="425"/>
      <c r="V5" s="425"/>
      <c r="W5" s="425"/>
      <c r="X5" s="425"/>
      <c r="Y5" s="430">
        <f>W5+(X5*2)</f>
        <v>0</v>
      </c>
      <c r="Z5" s="429"/>
      <c r="AA5" s="431">
        <f>W5/3</f>
        <v>0</v>
      </c>
      <c r="AB5" s="425"/>
      <c r="AC5" s="425"/>
      <c r="AD5" s="425"/>
      <c r="AE5" s="432"/>
      <c r="AF5" s="432"/>
      <c r="AG5" s="425" t="s">
        <v>2</v>
      </c>
    </row>
    <row r="6" spans="1:33" ht="35.1" customHeight="1" x14ac:dyDescent="0.25">
      <c r="B6" s="425">
        <v>4</v>
      </c>
      <c r="C6" s="425" t="s">
        <v>203</v>
      </c>
      <c r="D6" s="426" t="s">
        <v>6</v>
      </c>
      <c r="E6" s="427"/>
      <c r="F6" s="426" t="s">
        <v>7</v>
      </c>
      <c r="G6" s="427" t="s">
        <v>3809</v>
      </c>
      <c r="H6" s="427" t="s">
        <v>1334</v>
      </c>
      <c r="I6" s="428">
        <v>41010</v>
      </c>
      <c r="J6" s="433"/>
      <c r="K6" s="427" t="s">
        <v>160</v>
      </c>
      <c r="L6" s="425" t="s">
        <v>143</v>
      </c>
      <c r="M6" s="425" t="s">
        <v>3637</v>
      </c>
      <c r="N6" s="425" t="s">
        <v>154</v>
      </c>
      <c r="O6" s="425" t="s">
        <v>182</v>
      </c>
      <c r="P6" s="429">
        <v>2.5</v>
      </c>
      <c r="Q6" s="429"/>
      <c r="R6" s="425"/>
      <c r="S6" s="429"/>
      <c r="T6" s="425" t="s">
        <v>173</v>
      </c>
      <c r="U6" s="425"/>
      <c r="V6" s="425"/>
      <c r="W6" s="425"/>
      <c r="X6" s="425"/>
      <c r="Y6" s="430">
        <f>W6+(X6*2)</f>
        <v>0</v>
      </c>
      <c r="Z6" s="429"/>
      <c r="AA6" s="431">
        <f>W6/3</f>
        <v>0</v>
      </c>
      <c r="AB6" s="425"/>
      <c r="AC6" s="425"/>
      <c r="AD6" s="425"/>
      <c r="AE6" s="432"/>
      <c r="AF6" s="432"/>
      <c r="AG6" s="425" t="s">
        <v>2</v>
      </c>
    </row>
    <row r="7" spans="1:33" ht="35.1" customHeight="1" x14ac:dyDescent="0.25">
      <c r="B7" s="425">
        <v>6</v>
      </c>
      <c r="C7" s="430" t="s">
        <v>203</v>
      </c>
      <c r="D7" s="426" t="s">
        <v>3557</v>
      </c>
      <c r="E7" s="435"/>
      <c r="F7" s="436" t="s">
        <v>1654</v>
      </c>
      <c r="G7" s="427" t="s">
        <v>3809</v>
      </c>
      <c r="H7" s="427" t="s">
        <v>1334</v>
      </c>
      <c r="I7" s="437"/>
      <c r="J7" s="430"/>
      <c r="K7" s="438" t="s">
        <v>160</v>
      </c>
      <c r="L7" s="78" t="s">
        <v>144</v>
      </c>
      <c r="M7" s="425" t="s">
        <v>3637</v>
      </c>
      <c r="N7" s="430" t="s">
        <v>152</v>
      </c>
      <c r="O7" s="430" t="s">
        <v>181</v>
      </c>
      <c r="P7" s="431">
        <v>1.9</v>
      </c>
      <c r="Q7" s="429">
        <v>1.6</v>
      </c>
      <c r="R7" s="430" t="s">
        <v>776</v>
      </c>
      <c r="S7" s="431">
        <v>2.2000000000000002</v>
      </c>
      <c r="T7" s="430" t="s">
        <v>172</v>
      </c>
      <c r="U7" s="430"/>
      <c r="V7" s="430"/>
      <c r="W7" s="430"/>
      <c r="X7" s="430"/>
      <c r="Y7" s="430"/>
      <c r="Z7" s="431"/>
      <c r="AA7" s="431"/>
      <c r="AB7" s="425">
        <v>6000</v>
      </c>
      <c r="AC7" s="425">
        <v>0.55000000000000004</v>
      </c>
      <c r="AD7" s="425" t="s">
        <v>188</v>
      </c>
      <c r="AE7" s="439"/>
      <c r="AF7" s="439"/>
      <c r="AG7" s="425" t="s">
        <v>2</v>
      </c>
    </row>
    <row r="8" spans="1:33" ht="35.1" customHeight="1" x14ac:dyDescent="0.25">
      <c r="B8" s="425">
        <v>7</v>
      </c>
      <c r="C8" s="430" t="s">
        <v>203</v>
      </c>
      <c r="D8" s="426" t="s">
        <v>3558</v>
      </c>
      <c r="E8" s="435"/>
      <c r="F8" s="436" t="s">
        <v>1654</v>
      </c>
      <c r="G8" s="427" t="s">
        <v>3809</v>
      </c>
      <c r="H8" s="427" t="s">
        <v>1334</v>
      </c>
      <c r="I8" s="437"/>
      <c r="J8" s="430"/>
      <c r="K8" s="438" t="s">
        <v>160</v>
      </c>
      <c r="L8" s="430" t="s">
        <v>144</v>
      </c>
      <c r="M8" s="425" t="s">
        <v>3637</v>
      </c>
      <c r="N8" s="430" t="s">
        <v>152</v>
      </c>
      <c r="O8" s="430" t="s">
        <v>180</v>
      </c>
      <c r="P8" s="431">
        <v>1.4</v>
      </c>
      <c r="Q8" s="429">
        <v>0.9</v>
      </c>
      <c r="R8" s="430" t="s">
        <v>775</v>
      </c>
      <c r="S8" s="431">
        <v>1.1000000000000001</v>
      </c>
      <c r="T8" s="430" t="s">
        <v>173</v>
      </c>
      <c r="U8" s="430"/>
      <c r="V8" s="430"/>
      <c r="W8" s="430"/>
      <c r="X8" s="430"/>
      <c r="Y8" s="430"/>
      <c r="Z8" s="431"/>
      <c r="AA8" s="431"/>
      <c r="AB8" s="425">
        <v>6000</v>
      </c>
      <c r="AC8" s="425">
        <v>0.55000000000000004</v>
      </c>
      <c r="AD8" s="425" t="s">
        <v>188</v>
      </c>
      <c r="AE8" s="439"/>
      <c r="AF8" s="439"/>
      <c r="AG8" s="425" t="s">
        <v>2</v>
      </c>
    </row>
    <row r="9" spans="1:33" s="440" customFormat="1" ht="35.1" customHeight="1" x14ac:dyDescent="0.25">
      <c r="B9" s="425">
        <v>8</v>
      </c>
      <c r="C9" s="430" t="s">
        <v>203</v>
      </c>
      <c r="D9" s="426" t="s">
        <v>3559</v>
      </c>
      <c r="E9" s="435"/>
      <c r="F9" s="436" t="s">
        <v>1654</v>
      </c>
      <c r="G9" s="427" t="s">
        <v>3809</v>
      </c>
      <c r="H9" s="427" t="s">
        <v>1334</v>
      </c>
      <c r="I9" s="437"/>
      <c r="J9" s="430"/>
      <c r="K9" s="438" t="s">
        <v>160</v>
      </c>
      <c r="L9" s="430" t="s">
        <v>144</v>
      </c>
      <c r="M9" s="425" t="s">
        <v>3637</v>
      </c>
      <c r="N9" s="430" t="s">
        <v>152</v>
      </c>
      <c r="O9" s="430" t="s">
        <v>180</v>
      </c>
      <c r="P9" s="431">
        <v>1.6</v>
      </c>
      <c r="Q9" s="429">
        <v>1</v>
      </c>
      <c r="R9" s="430" t="s">
        <v>775</v>
      </c>
      <c r="S9" s="431">
        <v>1.1000000000000001</v>
      </c>
      <c r="T9" s="430" t="s">
        <v>173</v>
      </c>
      <c r="U9" s="430"/>
      <c r="V9" s="430"/>
      <c r="W9" s="430"/>
      <c r="X9" s="430"/>
      <c r="Y9" s="430"/>
      <c r="Z9" s="431"/>
      <c r="AA9" s="431"/>
      <c r="AB9" s="425">
        <v>6000</v>
      </c>
      <c r="AC9" s="425">
        <v>0.55000000000000004</v>
      </c>
      <c r="AD9" s="425" t="s">
        <v>188</v>
      </c>
      <c r="AE9" s="439"/>
      <c r="AF9" s="439"/>
      <c r="AG9" s="425" t="s">
        <v>2</v>
      </c>
    </row>
    <row r="10" spans="1:33" s="440" customFormat="1" ht="35.1" customHeight="1" x14ac:dyDescent="0.25">
      <c r="A10" s="441"/>
      <c r="B10" s="425">
        <v>10</v>
      </c>
      <c r="C10" s="430" t="s">
        <v>203</v>
      </c>
      <c r="D10" s="426" t="s">
        <v>3560</v>
      </c>
      <c r="E10" s="442" t="s">
        <v>1654</v>
      </c>
      <c r="F10" s="436" t="s">
        <v>1654</v>
      </c>
      <c r="G10" s="427" t="s">
        <v>3809</v>
      </c>
      <c r="H10" s="427" t="s">
        <v>1334</v>
      </c>
      <c r="I10" s="437">
        <v>41803</v>
      </c>
      <c r="J10" s="430"/>
      <c r="K10" s="438" t="s">
        <v>160</v>
      </c>
      <c r="L10" s="430" t="s">
        <v>143</v>
      </c>
      <c r="M10" s="425" t="s">
        <v>3637</v>
      </c>
      <c r="N10" s="430" t="s">
        <v>153</v>
      </c>
      <c r="O10" s="430" t="s">
        <v>183</v>
      </c>
      <c r="P10" s="431">
        <v>2.8</v>
      </c>
      <c r="Q10" s="429">
        <v>2.2999999999999998</v>
      </c>
      <c r="R10" s="430" t="s">
        <v>776</v>
      </c>
      <c r="S10" s="431">
        <v>2.2000000000000002</v>
      </c>
      <c r="T10" s="430" t="s">
        <v>172</v>
      </c>
      <c r="U10" s="430"/>
      <c r="V10" s="430"/>
      <c r="W10" s="430"/>
      <c r="X10" s="430"/>
      <c r="Y10" s="430"/>
      <c r="Z10" s="431"/>
      <c r="AA10" s="431"/>
      <c r="AB10" s="425">
        <v>6000</v>
      </c>
      <c r="AC10" s="425">
        <v>0.55000000000000004</v>
      </c>
      <c r="AD10" s="425" t="s">
        <v>188</v>
      </c>
      <c r="AE10" s="439"/>
      <c r="AF10" s="439"/>
      <c r="AG10" s="425" t="s">
        <v>2</v>
      </c>
    </row>
    <row r="11" spans="1:33" ht="35.1" customHeight="1" x14ac:dyDescent="0.25">
      <c r="B11" s="425"/>
      <c r="C11" s="430" t="s">
        <v>203</v>
      </c>
      <c r="D11" s="426"/>
      <c r="E11" s="435"/>
      <c r="F11" s="622" t="s">
        <v>3868</v>
      </c>
      <c r="G11" s="427" t="s">
        <v>3809</v>
      </c>
      <c r="H11" s="427" t="s">
        <v>1334</v>
      </c>
      <c r="I11" s="437"/>
      <c r="J11" s="430"/>
      <c r="K11" s="438" t="s">
        <v>160</v>
      </c>
      <c r="L11" s="78" t="s">
        <v>144</v>
      </c>
      <c r="M11" s="425" t="s">
        <v>3636</v>
      </c>
      <c r="N11" s="430" t="s">
        <v>157</v>
      </c>
      <c r="O11" s="430" t="s">
        <v>182</v>
      </c>
      <c r="P11" s="431">
        <v>2.4</v>
      </c>
      <c r="Q11" s="429"/>
      <c r="R11" s="430"/>
      <c r="S11" s="431"/>
      <c r="T11" s="430" t="s">
        <v>173</v>
      </c>
      <c r="U11" s="430"/>
      <c r="V11" s="430"/>
      <c r="W11" s="430"/>
      <c r="X11" s="430"/>
      <c r="Y11" s="430"/>
      <c r="Z11" s="431"/>
      <c r="AA11" s="431"/>
      <c r="AB11" s="425"/>
      <c r="AC11" s="425"/>
      <c r="AD11" s="425"/>
      <c r="AE11" s="439"/>
      <c r="AF11" s="439"/>
      <c r="AG11" s="425"/>
    </row>
    <row r="12" spans="1:33" ht="35.1" hidden="1" customHeight="1" x14ac:dyDescent="0.25">
      <c r="B12" s="425">
        <v>11</v>
      </c>
      <c r="C12" s="430" t="s">
        <v>203</v>
      </c>
      <c r="D12" s="426" t="s">
        <v>3572</v>
      </c>
      <c r="E12" s="427"/>
      <c r="F12" s="436" t="s">
        <v>1660</v>
      </c>
      <c r="G12" s="427" t="s">
        <v>3809</v>
      </c>
      <c r="H12" s="427" t="s">
        <v>20</v>
      </c>
      <c r="I12" s="437">
        <v>41477</v>
      </c>
      <c r="J12" s="433"/>
      <c r="K12" s="427" t="s">
        <v>160</v>
      </c>
      <c r="L12" s="425" t="s">
        <v>144</v>
      </c>
      <c r="M12" s="425" t="s">
        <v>3637</v>
      </c>
      <c r="N12" s="425" t="s">
        <v>153</v>
      </c>
      <c r="O12" s="425" t="s">
        <v>183</v>
      </c>
      <c r="P12" s="429">
        <v>3.2</v>
      </c>
      <c r="Q12" s="429">
        <v>2.6</v>
      </c>
      <c r="R12" s="443" t="s">
        <v>776</v>
      </c>
      <c r="S12" s="429">
        <v>2.2999999999999998</v>
      </c>
      <c r="T12" s="425" t="s">
        <v>172</v>
      </c>
      <c r="U12" s="425"/>
      <c r="V12" s="425"/>
      <c r="W12" s="425"/>
      <c r="X12" s="425"/>
      <c r="Y12" s="430"/>
      <c r="Z12" s="429"/>
      <c r="AA12" s="431">
        <f>W12/3</f>
        <v>0</v>
      </c>
      <c r="AB12" s="425"/>
      <c r="AC12" s="425"/>
      <c r="AD12" s="425"/>
      <c r="AE12" s="432"/>
      <c r="AF12" s="432"/>
      <c r="AG12" s="425"/>
    </row>
    <row r="13" spans="1:33" ht="35.1" hidden="1" customHeight="1" x14ac:dyDescent="0.25">
      <c r="B13" s="425">
        <v>12</v>
      </c>
      <c r="C13" s="430" t="s">
        <v>203</v>
      </c>
      <c r="D13" s="444" t="s">
        <v>3573</v>
      </c>
      <c r="E13" s="425"/>
      <c r="F13" s="444" t="s">
        <v>26</v>
      </c>
      <c r="G13" s="427" t="s">
        <v>3809</v>
      </c>
      <c r="H13" s="427" t="s">
        <v>20</v>
      </c>
      <c r="I13" s="425"/>
      <c r="J13" s="425"/>
      <c r="K13" s="445" t="s">
        <v>160</v>
      </c>
      <c r="L13" s="443" t="s">
        <v>143</v>
      </c>
      <c r="M13" s="443" t="s">
        <v>3636</v>
      </c>
      <c r="N13" s="425" t="s">
        <v>155</v>
      </c>
      <c r="O13" s="425" t="s">
        <v>183</v>
      </c>
      <c r="P13" s="429">
        <v>3.5</v>
      </c>
      <c r="Q13" s="429">
        <v>2.6</v>
      </c>
      <c r="R13" s="443"/>
      <c r="S13" s="429"/>
      <c r="T13" s="425" t="s">
        <v>174</v>
      </c>
      <c r="U13" s="425"/>
      <c r="V13" s="425"/>
      <c r="W13" s="425"/>
      <c r="X13" s="425"/>
      <c r="Y13" s="425"/>
      <c r="Z13" s="429"/>
      <c r="AA13" s="425"/>
      <c r="AB13" s="425"/>
      <c r="AC13" s="425"/>
      <c r="AD13" s="425"/>
      <c r="AE13" s="446"/>
      <c r="AF13" s="425"/>
      <c r="AG13" s="425"/>
    </row>
    <row r="14" spans="1:33" ht="35.1" hidden="1" customHeight="1" x14ac:dyDescent="0.25">
      <c r="B14" s="425">
        <v>13</v>
      </c>
      <c r="C14" s="430" t="s">
        <v>203</v>
      </c>
      <c r="D14" s="444" t="s">
        <v>3578</v>
      </c>
      <c r="E14" s="425"/>
      <c r="F14" s="444" t="s">
        <v>21</v>
      </c>
      <c r="G14" s="427" t="s">
        <v>3809</v>
      </c>
      <c r="H14" s="427" t="s">
        <v>20</v>
      </c>
      <c r="I14" s="425"/>
      <c r="J14" s="425"/>
      <c r="K14" s="445" t="s">
        <v>160</v>
      </c>
      <c r="L14" s="443" t="s">
        <v>143</v>
      </c>
      <c r="M14" s="443" t="s">
        <v>3637</v>
      </c>
      <c r="N14" s="425" t="s">
        <v>154</v>
      </c>
      <c r="O14" s="425" t="s">
        <v>182</v>
      </c>
      <c r="P14" s="429">
        <v>2.2000000000000002</v>
      </c>
      <c r="Q14" s="429">
        <v>1</v>
      </c>
      <c r="R14" s="443"/>
      <c r="S14" s="429"/>
      <c r="T14" s="425" t="s">
        <v>173</v>
      </c>
      <c r="U14" s="425"/>
      <c r="V14" s="425"/>
      <c r="W14" s="425"/>
      <c r="X14" s="425"/>
      <c r="Y14" s="425"/>
      <c r="Z14" s="429"/>
      <c r="AA14" s="425"/>
      <c r="AB14" s="425"/>
      <c r="AC14" s="425"/>
      <c r="AD14" s="425"/>
      <c r="AE14" s="446"/>
      <c r="AF14" s="425"/>
      <c r="AG14" s="425"/>
    </row>
    <row r="15" spans="1:33" ht="35.1" hidden="1" customHeight="1" x14ac:dyDescent="0.25">
      <c r="B15" s="425">
        <v>14</v>
      </c>
      <c r="C15" s="430" t="s">
        <v>203</v>
      </c>
      <c r="D15" s="444" t="s">
        <v>3576</v>
      </c>
      <c r="E15" s="425"/>
      <c r="F15" s="444" t="s">
        <v>24</v>
      </c>
      <c r="G15" s="427" t="s">
        <v>3809</v>
      </c>
      <c r="H15" s="427" t="s">
        <v>20</v>
      </c>
      <c r="I15" s="425"/>
      <c r="J15" s="425"/>
      <c r="K15" s="445" t="s">
        <v>160</v>
      </c>
      <c r="L15" s="443" t="s">
        <v>143</v>
      </c>
      <c r="M15" s="443" t="s">
        <v>3637</v>
      </c>
      <c r="N15" s="425" t="s">
        <v>154</v>
      </c>
      <c r="O15" s="425" t="s">
        <v>182</v>
      </c>
      <c r="P15" s="429">
        <v>2.2000000000000002</v>
      </c>
      <c r="Q15" s="429">
        <v>1</v>
      </c>
      <c r="R15" s="443"/>
      <c r="S15" s="429"/>
      <c r="T15" s="425" t="s">
        <v>173</v>
      </c>
      <c r="U15" s="425"/>
      <c r="V15" s="425"/>
      <c r="W15" s="425"/>
      <c r="X15" s="425"/>
      <c r="Y15" s="425"/>
      <c r="Z15" s="429"/>
      <c r="AA15" s="425"/>
      <c r="AB15" s="425"/>
      <c r="AC15" s="425"/>
      <c r="AD15" s="425"/>
      <c r="AE15" s="446"/>
      <c r="AF15" s="425"/>
      <c r="AG15" s="425"/>
    </row>
    <row r="16" spans="1:33" ht="35.1" hidden="1" customHeight="1" x14ac:dyDescent="0.25">
      <c r="B16" s="425">
        <v>15</v>
      </c>
      <c r="C16" s="430" t="s">
        <v>203</v>
      </c>
      <c r="D16" s="444" t="s">
        <v>3575</v>
      </c>
      <c r="E16" s="425"/>
      <c r="F16" s="444" t="s">
        <v>23</v>
      </c>
      <c r="G16" s="427" t="s">
        <v>3809</v>
      </c>
      <c r="H16" s="427" t="s">
        <v>20</v>
      </c>
      <c r="I16" s="425"/>
      <c r="J16" s="425"/>
      <c r="K16" s="445" t="s">
        <v>160</v>
      </c>
      <c r="L16" s="443" t="s">
        <v>143</v>
      </c>
      <c r="M16" s="443" t="s">
        <v>3637</v>
      </c>
      <c r="N16" s="425" t="s">
        <v>154</v>
      </c>
      <c r="O16" s="425" t="s">
        <v>182</v>
      </c>
      <c r="P16" s="429">
        <v>2.4</v>
      </c>
      <c r="Q16" s="429">
        <v>1.2</v>
      </c>
      <c r="R16" s="443"/>
      <c r="S16" s="429"/>
      <c r="T16" s="425" t="s">
        <v>173</v>
      </c>
      <c r="U16" s="425"/>
      <c r="V16" s="425"/>
      <c r="W16" s="425"/>
      <c r="X16" s="425"/>
      <c r="Y16" s="425"/>
      <c r="Z16" s="429"/>
      <c r="AA16" s="425"/>
      <c r="AB16" s="425"/>
      <c r="AC16" s="425"/>
      <c r="AD16" s="425"/>
      <c r="AE16" s="446"/>
      <c r="AF16" s="425"/>
      <c r="AG16" s="425"/>
    </row>
    <row r="17" spans="2:33" ht="35.1" hidden="1" customHeight="1" x14ac:dyDescent="0.25">
      <c r="B17" s="425">
        <v>16</v>
      </c>
      <c r="C17" s="430" t="s">
        <v>203</v>
      </c>
      <c r="D17" s="444" t="s">
        <v>3579</v>
      </c>
      <c r="E17" s="425"/>
      <c r="F17" s="444" t="s">
        <v>22</v>
      </c>
      <c r="G17" s="427" t="s">
        <v>3809</v>
      </c>
      <c r="H17" s="427" t="s">
        <v>20</v>
      </c>
      <c r="I17" s="425"/>
      <c r="J17" s="425"/>
      <c r="K17" s="445" t="s">
        <v>160</v>
      </c>
      <c r="L17" s="443" t="s">
        <v>143</v>
      </c>
      <c r="M17" s="443" t="s">
        <v>3637</v>
      </c>
      <c r="N17" s="425" t="s">
        <v>154</v>
      </c>
      <c r="O17" s="425" t="s">
        <v>182</v>
      </c>
      <c r="P17" s="429">
        <v>2.2999999999999998</v>
      </c>
      <c r="Q17" s="429">
        <v>1.1000000000000001</v>
      </c>
      <c r="R17" s="443"/>
      <c r="S17" s="429"/>
      <c r="T17" s="425" t="s">
        <v>173</v>
      </c>
      <c r="U17" s="425"/>
      <c r="V17" s="425"/>
      <c r="W17" s="425"/>
      <c r="X17" s="425"/>
      <c r="Y17" s="425"/>
      <c r="Z17" s="429"/>
      <c r="AA17" s="425"/>
      <c r="AB17" s="425"/>
      <c r="AC17" s="425"/>
      <c r="AD17" s="425"/>
      <c r="AE17" s="446"/>
      <c r="AF17" s="425"/>
      <c r="AG17" s="425"/>
    </row>
    <row r="18" spans="2:33" ht="35.1" hidden="1" customHeight="1" x14ac:dyDescent="0.25">
      <c r="B18" s="425">
        <v>17</v>
      </c>
      <c r="C18" s="425" t="s">
        <v>203</v>
      </c>
      <c r="D18" s="444" t="s">
        <v>3574</v>
      </c>
      <c r="E18" s="425"/>
      <c r="F18" s="444" t="s">
        <v>25</v>
      </c>
      <c r="G18" s="427" t="s">
        <v>3809</v>
      </c>
      <c r="H18" s="427" t="s">
        <v>20</v>
      </c>
      <c r="I18" s="425"/>
      <c r="J18" s="425"/>
      <c r="K18" s="445" t="s">
        <v>160</v>
      </c>
      <c r="L18" s="443" t="s">
        <v>143</v>
      </c>
      <c r="M18" s="425" t="s">
        <v>3636</v>
      </c>
      <c r="N18" s="425" t="s">
        <v>154</v>
      </c>
      <c r="O18" s="425" t="s">
        <v>182</v>
      </c>
      <c r="P18" s="429">
        <v>2.2999999999999998</v>
      </c>
      <c r="Q18" s="429">
        <v>1.8</v>
      </c>
      <c r="R18" s="443"/>
      <c r="S18" s="429"/>
      <c r="T18" s="425" t="s">
        <v>173</v>
      </c>
      <c r="U18" s="425"/>
      <c r="V18" s="425"/>
      <c r="W18" s="425"/>
      <c r="X18" s="425"/>
      <c r="Y18" s="425"/>
      <c r="Z18" s="429"/>
      <c r="AA18" s="425"/>
      <c r="AB18" s="425"/>
      <c r="AC18" s="425"/>
      <c r="AD18" s="425"/>
      <c r="AE18" s="446"/>
      <c r="AF18" s="425"/>
      <c r="AG18" s="425"/>
    </row>
    <row r="19" spans="2:33" ht="35.1" hidden="1" customHeight="1" x14ac:dyDescent="0.25">
      <c r="B19" s="425">
        <v>18</v>
      </c>
      <c r="C19" s="425" t="s">
        <v>203</v>
      </c>
      <c r="D19" s="444" t="s">
        <v>3577</v>
      </c>
      <c r="E19" s="425"/>
      <c r="F19" s="444" t="s">
        <v>19</v>
      </c>
      <c r="G19" s="427" t="s">
        <v>3809</v>
      </c>
      <c r="H19" s="427" t="s">
        <v>20</v>
      </c>
      <c r="I19" s="425"/>
      <c r="J19" s="425"/>
      <c r="K19" s="445" t="s">
        <v>161</v>
      </c>
      <c r="L19" s="443" t="s">
        <v>143</v>
      </c>
      <c r="M19" s="425" t="s">
        <v>3636</v>
      </c>
      <c r="N19" s="425" t="s">
        <v>154</v>
      </c>
      <c r="O19" s="425" t="s">
        <v>181</v>
      </c>
      <c r="P19" s="429">
        <v>1.8</v>
      </c>
      <c r="Q19" s="429">
        <v>1.3</v>
      </c>
      <c r="R19" s="443"/>
      <c r="S19" s="429"/>
      <c r="T19" s="425" t="s">
        <v>173</v>
      </c>
      <c r="U19" s="425"/>
      <c r="V19" s="425"/>
      <c r="W19" s="425"/>
      <c r="X19" s="425"/>
      <c r="Y19" s="425"/>
      <c r="Z19" s="429"/>
      <c r="AA19" s="425"/>
      <c r="AB19" s="425"/>
      <c r="AC19" s="425"/>
      <c r="AD19" s="425"/>
      <c r="AE19" s="446"/>
      <c r="AF19" s="425"/>
      <c r="AG19" s="425"/>
    </row>
    <row r="20" spans="2:33" ht="35.1" hidden="1" customHeight="1" x14ac:dyDescent="0.25">
      <c r="B20" s="425">
        <v>28</v>
      </c>
      <c r="C20" s="425" t="s">
        <v>203</v>
      </c>
      <c r="D20" s="447"/>
      <c r="E20" s="427"/>
      <c r="F20" s="434" t="s">
        <v>737</v>
      </c>
      <c r="G20" s="427" t="s">
        <v>3809</v>
      </c>
      <c r="H20" s="448" t="s">
        <v>730</v>
      </c>
      <c r="I20" s="428"/>
      <c r="J20" s="433"/>
      <c r="K20" s="445" t="s">
        <v>160</v>
      </c>
      <c r="L20" s="443" t="s">
        <v>143</v>
      </c>
      <c r="M20" s="443" t="s">
        <v>3637</v>
      </c>
      <c r="N20" s="443" t="s">
        <v>154</v>
      </c>
      <c r="O20" s="443" t="s">
        <v>181</v>
      </c>
      <c r="P20" s="449">
        <v>1.8</v>
      </c>
      <c r="Q20" s="449">
        <v>1.1000000000000001</v>
      </c>
      <c r="R20" s="443"/>
      <c r="S20" s="449"/>
      <c r="T20" s="443" t="s">
        <v>173</v>
      </c>
      <c r="U20" s="425"/>
      <c r="V20" s="425"/>
      <c r="W20" s="443">
        <v>56</v>
      </c>
      <c r="X20" s="425"/>
      <c r="Y20" s="430"/>
      <c r="Z20" s="429"/>
      <c r="AA20" s="431"/>
      <c r="AB20" s="425">
        <v>4</v>
      </c>
      <c r="AC20" s="425">
        <v>0.7</v>
      </c>
      <c r="AD20" s="425" t="s">
        <v>188</v>
      </c>
      <c r="AE20" s="432">
        <v>1</v>
      </c>
      <c r="AF20" s="432"/>
      <c r="AG20" s="425"/>
    </row>
    <row r="21" spans="2:33" ht="35.1" hidden="1" customHeight="1" x14ac:dyDescent="0.25">
      <c r="B21" s="425">
        <v>29</v>
      </c>
      <c r="C21" s="425" t="s">
        <v>203</v>
      </c>
      <c r="D21" s="450"/>
      <c r="E21" s="427"/>
      <c r="F21" s="451" t="s">
        <v>737</v>
      </c>
      <c r="G21" s="427" t="s">
        <v>3809</v>
      </c>
      <c r="H21" s="448" t="s">
        <v>730</v>
      </c>
      <c r="I21" s="428"/>
      <c r="J21" s="433"/>
      <c r="K21" s="445" t="s">
        <v>160</v>
      </c>
      <c r="L21" s="443" t="s">
        <v>143</v>
      </c>
      <c r="M21" s="443" t="s">
        <v>3637</v>
      </c>
      <c r="N21" s="443" t="s">
        <v>154</v>
      </c>
      <c r="O21" s="443" t="s">
        <v>182</v>
      </c>
      <c r="P21" s="449">
        <v>2.2000000000000002</v>
      </c>
      <c r="Q21" s="449">
        <v>1.53</v>
      </c>
      <c r="R21" s="443"/>
      <c r="S21" s="449"/>
      <c r="T21" s="443" t="s">
        <v>173</v>
      </c>
      <c r="U21" s="425"/>
      <c r="V21" s="425"/>
      <c r="W21" s="443">
        <v>48</v>
      </c>
      <c r="X21" s="425"/>
      <c r="Y21" s="430"/>
      <c r="Z21" s="429"/>
      <c r="AA21" s="431"/>
      <c r="AB21" s="425">
        <v>2</v>
      </c>
      <c r="AC21" s="425">
        <v>0.7</v>
      </c>
      <c r="AD21" s="425" t="s">
        <v>188</v>
      </c>
      <c r="AE21" s="432">
        <v>1</v>
      </c>
      <c r="AF21" s="432"/>
      <c r="AG21" s="425"/>
    </row>
    <row r="22" spans="2:33" ht="35.1" hidden="1" customHeight="1" x14ac:dyDescent="0.25">
      <c r="B22" s="425">
        <v>30</v>
      </c>
      <c r="C22" s="425" t="s">
        <v>203</v>
      </c>
      <c r="D22" s="447"/>
      <c r="E22" s="427"/>
      <c r="F22" s="452" t="s">
        <v>737</v>
      </c>
      <c r="G22" s="427" t="s">
        <v>3809</v>
      </c>
      <c r="H22" s="448" t="s">
        <v>730</v>
      </c>
      <c r="I22" s="428"/>
      <c r="J22" s="433"/>
      <c r="K22" s="445" t="s">
        <v>160</v>
      </c>
      <c r="L22" s="443" t="s">
        <v>143</v>
      </c>
      <c r="M22" s="443" t="s">
        <v>3637</v>
      </c>
      <c r="N22" s="443" t="s">
        <v>156</v>
      </c>
      <c r="O22" s="443" t="s">
        <v>181</v>
      </c>
      <c r="P22" s="449">
        <v>2.1</v>
      </c>
      <c r="Q22" s="449">
        <v>1.4</v>
      </c>
      <c r="R22" s="443"/>
      <c r="S22" s="449"/>
      <c r="T22" s="443" t="s">
        <v>173</v>
      </c>
      <c r="U22" s="425"/>
      <c r="V22" s="425"/>
      <c r="W22" s="443">
        <v>90</v>
      </c>
      <c r="X22" s="425"/>
      <c r="Y22" s="430"/>
      <c r="Z22" s="429"/>
      <c r="AA22" s="431"/>
      <c r="AB22" s="425">
        <v>6</v>
      </c>
      <c r="AC22" s="425">
        <v>0.7</v>
      </c>
      <c r="AD22" s="425" t="s">
        <v>188</v>
      </c>
      <c r="AE22" s="432">
        <v>1</v>
      </c>
      <c r="AF22" s="432"/>
      <c r="AG22" s="425"/>
    </row>
    <row r="23" spans="2:33" ht="35.1" hidden="1" customHeight="1" x14ac:dyDescent="0.25">
      <c r="B23" s="425">
        <v>36</v>
      </c>
      <c r="C23" s="425" t="s">
        <v>203</v>
      </c>
      <c r="D23" s="447"/>
      <c r="E23" s="427"/>
      <c r="F23" s="452" t="s">
        <v>737</v>
      </c>
      <c r="G23" s="427" t="s">
        <v>3809</v>
      </c>
      <c r="H23" s="448" t="s">
        <v>730</v>
      </c>
      <c r="I23" s="428"/>
      <c r="J23" s="433"/>
      <c r="K23" s="445" t="s">
        <v>160</v>
      </c>
      <c r="L23" s="443" t="s">
        <v>143</v>
      </c>
      <c r="M23" s="443" t="s">
        <v>3637</v>
      </c>
      <c r="N23" s="443" t="s">
        <v>157</v>
      </c>
      <c r="O23" s="443" t="s">
        <v>181</v>
      </c>
      <c r="P23" s="449">
        <v>1.8</v>
      </c>
      <c r="Q23" s="449">
        <v>1.1000000000000001</v>
      </c>
      <c r="R23" s="443"/>
      <c r="S23" s="449"/>
      <c r="T23" s="443" t="s">
        <v>173</v>
      </c>
      <c r="U23" s="425"/>
      <c r="V23" s="425"/>
      <c r="W23" s="443">
        <v>90</v>
      </c>
      <c r="X23" s="425"/>
      <c r="Y23" s="430"/>
      <c r="Z23" s="429"/>
      <c r="AA23" s="431"/>
      <c r="AB23" s="425">
        <v>6</v>
      </c>
      <c r="AC23" s="425">
        <v>0.7</v>
      </c>
      <c r="AD23" s="425" t="s">
        <v>188</v>
      </c>
      <c r="AE23" s="432">
        <v>1</v>
      </c>
      <c r="AF23" s="432"/>
      <c r="AG23" s="425"/>
    </row>
    <row r="24" spans="2:33" ht="34.9" hidden="1" customHeight="1" x14ac:dyDescent="0.25">
      <c r="B24" s="425">
        <v>31</v>
      </c>
      <c r="C24" s="425" t="s">
        <v>203</v>
      </c>
      <c r="D24" s="447"/>
      <c r="E24" s="427"/>
      <c r="F24" s="452" t="s">
        <v>737</v>
      </c>
      <c r="G24" s="427" t="s">
        <v>3809</v>
      </c>
      <c r="H24" s="448" t="s">
        <v>730</v>
      </c>
      <c r="I24" s="428"/>
      <c r="J24" s="433"/>
      <c r="K24" s="445" t="s">
        <v>160</v>
      </c>
      <c r="L24" s="443" t="s">
        <v>143</v>
      </c>
      <c r="M24" s="443" t="s">
        <v>3637</v>
      </c>
      <c r="N24" s="443" t="s">
        <v>157</v>
      </c>
      <c r="O24" s="443" t="s">
        <v>183</v>
      </c>
      <c r="P24" s="449">
        <v>3</v>
      </c>
      <c r="Q24" s="449">
        <v>2.2999999999999998</v>
      </c>
      <c r="R24" s="443"/>
      <c r="S24" s="449"/>
      <c r="T24" s="443" t="s">
        <v>173</v>
      </c>
      <c r="U24" s="425"/>
      <c r="V24" s="425"/>
      <c r="W24" s="443">
        <v>80</v>
      </c>
      <c r="X24" s="425"/>
      <c r="Y24" s="430"/>
      <c r="Z24" s="429"/>
      <c r="AA24" s="431"/>
      <c r="AB24" s="425">
        <v>4</v>
      </c>
      <c r="AC24" s="425">
        <v>0.7</v>
      </c>
      <c r="AD24" s="425" t="s">
        <v>188</v>
      </c>
      <c r="AE24" s="432">
        <v>1</v>
      </c>
      <c r="AF24" s="432"/>
      <c r="AG24" s="425"/>
    </row>
    <row r="25" spans="2:33" ht="34.9" hidden="1" customHeight="1" x14ac:dyDescent="0.25">
      <c r="B25" s="425">
        <v>37</v>
      </c>
      <c r="C25" s="425" t="s">
        <v>203</v>
      </c>
      <c r="D25" s="447"/>
      <c r="E25" s="427"/>
      <c r="F25" s="452" t="s">
        <v>737</v>
      </c>
      <c r="G25" s="427" t="s">
        <v>3809</v>
      </c>
      <c r="H25" s="448" t="s">
        <v>730</v>
      </c>
      <c r="I25" s="453"/>
      <c r="J25" s="454"/>
      <c r="K25" s="445" t="s">
        <v>160</v>
      </c>
      <c r="L25" s="443" t="s">
        <v>143</v>
      </c>
      <c r="M25" s="443" t="s">
        <v>3637</v>
      </c>
      <c r="N25" s="443" t="s">
        <v>157</v>
      </c>
      <c r="O25" s="443" t="s">
        <v>182</v>
      </c>
      <c r="P25" s="449">
        <v>2.4</v>
      </c>
      <c r="Q25" s="449">
        <v>1.65</v>
      </c>
      <c r="R25" s="443"/>
      <c r="S25" s="449"/>
      <c r="T25" s="443" t="s">
        <v>173</v>
      </c>
      <c r="U25" s="425"/>
      <c r="V25" s="425"/>
      <c r="W25" s="443">
        <v>92</v>
      </c>
      <c r="X25" s="425"/>
      <c r="Y25" s="430"/>
      <c r="Z25" s="429"/>
      <c r="AA25" s="431"/>
      <c r="AB25" s="425">
        <v>2</v>
      </c>
      <c r="AC25" s="425">
        <v>0.7</v>
      </c>
      <c r="AD25" s="425" t="s">
        <v>188</v>
      </c>
      <c r="AE25" s="432">
        <v>1</v>
      </c>
      <c r="AF25" s="432"/>
      <c r="AG25" s="425"/>
    </row>
    <row r="26" spans="2:33" ht="34.9" hidden="1" customHeight="1" x14ac:dyDescent="0.25">
      <c r="B26" s="425">
        <v>38</v>
      </c>
      <c r="C26" s="425" t="s">
        <v>203</v>
      </c>
      <c r="D26" s="447"/>
      <c r="E26" s="427"/>
      <c r="F26" s="434" t="s">
        <v>736</v>
      </c>
      <c r="G26" s="427" t="s">
        <v>3809</v>
      </c>
      <c r="H26" s="445" t="s">
        <v>730</v>
      </c>
      <c r="I26" s="453"/>
      <c r="J26" s="454"/>
      <c r="K26" s="445" t="s">
        <v>160</v>
      </c>
      <c r="L26" s="443" t="s">
        <v>143</v>
      </c>
      <c r="M26" s="443" t="s">
        <v>3637</v>
      </c>
      <c r="N26" s="443" t="s">
        <v>157</v>
      </c>
      <c r="O26" s="443" t="s">
        <v>180</v>
      </c>
      <c r="P26" s="449">
        <v>1.3</v>
      </c>
      <c r="Q26" s="449"/>
      <c r="R26" s="443"/>
      <c r="S26" s="449"/>
      <c r="T26" s="443" t="s">
        <v>173</v>
      </c>
      <c r="U26" s="425"/>
      <c r="V26" s="425"/>
      <c r="W26" s="443">
        <v>60</v>
      </c>
      <c r="X26" s="425"/>
      <c r="Y26" s="430"/>
      <c r="Z26" s="429"/>
      <c r="AA26" s="431"/>
      <c r="AB26" s="425">
        <v>6000</v>
      </c>
      <c r="AC26" s="425">
        <v>1.25</v>
      </c>
      <c r="AD26" s="425" t="s">
        <v>188</v>
      </c>
      <c r="AE26" s="432"/>
      <c r="AF26" s="432"/>
      <c r="AG26" s="425"/>
    </row>
    <row r="27" spans="2:33" ht="34.9" hidden="1" customHeight="1" x14ac:dyDescent="0.25">
      <c r="B27" s="425">
        <v>39</v>
      </c>
      <c r="C27" s="425" t="s">
        <v>203</v>
      </c>
      <c r="D27" s="447"/>
      <c r="E27" s="427"/>
      <c r="F27" s="452" t="s">
        <v>736</v>
      </c>
      <c r="G27" s="427" t="s">
        <v>3809</v>
      </c>
      <c r="H27" s="445" t="s">
        <v>730</v>
      </c>
      <c r="I27" s="453"/>
      <c r="J27" s="454"/>
      <c r="K27" s="445" t="s">
        <v>160</v>
      </c>
      <c r="L27" s="443" t="s">
        <v>143</v>
      </c>
      <c r="M27" s="443" t="s">
        <v>3637</v>
      </c>
      <c r="N27" s="443" t="s">
        <v>157</v>
      </c>
      <c r="O27" s="443" t="s">
        <v>180</v>
      </c>
      <c r="P27" s="449">
        <v>1.4</v>
      </c>
      <c r="Q27" s="449"/>
      <c r="R27" s="443"/>
      <c r="S27" s="449"/>
      <c r="T27" s="443" t="s">
        <v>173</v>
      </c>
      <c r="U27" s="425"/>
      <c r="V27" s="425"/>
      <c r="W27" s="443">
        <v>60</v>
      </c>
      <c r="X27" s="425"/>
      <c r="Y27" s="430"/>
      <c r="Z27" s="429"/>
      <c r="AA27" s="431"/>
      <c r="AB27" s="425">
        <v>6000</v>
      </c>
      <c r="AC27" s="425">
        <v>1.25</v>
      </c>
      <c r="AD27" s="425" t="s">
        <v>188</v>
      </c>
      <c r="AE27" s="432"/>
      <c r="AF27" s="432"/>
      <c r="AG27" s="425"/>
    </row>
    <row r="28" spans="2:33" ht="34.9" hidden="1" customHeight="1" x14ac:dyDescent="0.25">
      <c r="B28" s="425">
        <v>40</v>
      </c>
      <c r="C28" s="425" t="s">
        <v>203</v>
      </c>
      <c r="D28" s="447"/>
      <c r="E28" s="427"/>
      <c r="F28" s="452" t="s">
        <v>736</v>
      </c>
      <c r="G28" s="427" t="s">
        <v>3809</v>
      </c>
      <c r="H28" s="445" t="s">
        <v>730</v>
      </c>
      <c r="I28" s="453"/>
      <c r="J28" s="454"/>
      <c r="K28" s="445" t="s">
        <v>160</v>
      </c>
      <c r="L28" s="443" t="s">
        <v>143</v>
      </c>
      <c r="M28" s="443" t="s">
        <v>3637</v>
      </c>
      <c r="N28" s="443" t="s">
        <v>157</v>
      </c>
      <c r="O28" s="443" t="s">
        <v>180</v>
      </c>
      <c r="P28" s="449">
        <v>1.5</v>
      </c>
      <c r="Q28" s="449"/>
      <c r="R28" s="443"/>
      <c r="S28" s="449"/>
      <c r="T28" s="443" t="s">
        <v>173</v>
      </c>
      <c r="U28" s="425"/>
      <c r="V28" s="425"/>
      <c r="W28" s="443">
        <v>60</v>
      </c>
      <c r="X28" s="425"/>
      <c r="Y28" s="430"/>
      <c r="Z28" s="429"/>
      <c r="AA28" s="431"/>
      <c r="AB28" s="425">
        <v>6000</v>
      </c>
      <c r="AC28" s="425">
        <v>1.25</v>
      </c>
      <c r="AD28" s="425" t="s">
        <v>188</v>
      </c>
      <c r="AE28" s="432"/>
      <c r="AF28" s="432"/>
      <c r="AG28" s="425"/>
    </row>
    <row r="29" spans="2:33" ht="34.9" hidden="1" customHeight="1" x14ac:dyDescent="0.25">
      <c r="B29" s="425">
        <v>41</v>
      </c>
      <c r="C29" s="425" t="s">
        <v>203</v>
      </c>
      <c r="D29" s="447"/>
      <c r="E29" s="427"/>
      <c r="F29" s="452" t="s">
        <v>736</v>
      </c>
      <c r="G29" s="427" t="s">
        <v>3809</v>
      </c>
      <c r="H29" s="445" t="s">
        <v>730</v>
      </c>
      <c r="I29" s="453"/>
      <c r="J29" s="454"/>
      <c r="K29" s="445" t="s">
        <v>160</v>
      </c>
      <c r="L29" s="443" t="s">
        <v>143</v>
      </c>
      <c r="M29" s="443" t="s">
        <v>3637</v>
      </c>
      <c r="N29" s="443" t="s">
        <v>157</v>
      </c>
      <c r="O29" s="443" t="s">
        <v>180</v>
      </c>
      <c r="P29" s="449">
        <v>1.6</v>
      </c>
      <c r="Q29" s="449"/>
      <c r="R29" s="443"/>
      <c r="S29" s="449"/>
      <c r="T29" s="443" t="s">
        <v>173</v>
      </c>
      <c r="U29" s="425"/>
      <c r="V29" s="425"/>
      <c r="W29" s="443">
        <v>60</v>
      </c>
      <c r="X29" s="425"/>
      <c r="Y29" s="430"/>
      <c r="Z29" s="429"/>
      <c r="AA29" s="431"/>
      <c r="AB29" s="425">
        <v>6</v>
      </c>
      <c r="AC29" s="425">
        <v>1.25</v>
      </c>
      <c r="AD29" s="425" t="s">
        <v>188</v>
      </c>
      <c r="AE29" s="432"/>
      <c r="AF29" s="432"/>
      <c r="AG29" s="425"/>
    </row>
    <row r="30" spans="2:33" ht="34.9" hidden="1" customHeight="1" x14ac:dyDescent="0.25">
      <c r="B30" s="425">
        <v>42</v>
      </c>
      <c r="C30" s="425" t="s">
        <v>203</v>
      </c>
      <c r="D30" s="447"/>
      <c r="E30" s="427"/>
      <c r="F30" s="452" t="s">
        <v>736</v>
      </c>
      <c r="G30" s="427" t="s">
        <v>3809</v>
      </c>
      <c r="H30" s="445" t="s">
        <v>730</v>
      </c>
      <c r="I30" s="453"/>
      <c r="J30" s="454"/>
      <c r="K30" s="445" t="s">
        <v>160</v>
      </c>
      <c r="L30" s="443" t="s">
        <v>143</v>
      </c>
      <c r="M30" s="443" t="s">
        <v>3637</v>
      </c>
      <c r="N30" s="443" t="s">
        <v>157</v>
      </c>
      <c r="O30" s="443" t="s">
        <v>180</v>
      </c>
      <c r="P30" s="449">
        <v>1.7</v>
      </c>
      <c r="Q30" s="449"/>
      <c r="R30" s="443"/>
      <c r="S30" s="449"/>
      <c r="T30" s="443" t="s">
        <v>173</v>
      </c>
      <c r="U30" s="425"/>
      <c r="V30" s="425"/>
      <c r="W30" s="443">
        <v>60</v>
      </c>
      <c r="X30" s="425"/>
      <c r="Y30" s="430"/>
      <c r="Z30" s="429"/>
      <c r="AA30" s="431"/>
      <c r="AB30" s="425">
        <v>6000</v>
      </c>
      <c r="AC30" s="425">
        <v>1.25</v>
      </c>
      <c r="AD30" s="425" t="s">
        <v>188</v>
      </c>
      <c r="AE30" s="432"/>
      <c r="AF30" s="432"/>
      <c r="AG30" s="425"/>
    </row>
    <row r="31" spans="2:33" ht="34.9" hidden="1" customHeight="1" x14ac:dyDescent="0.25">
      <c r="B31" s="425"/>
      <c r="C31" s="425"/>
      <c r="D31" s="447"/>
      <c r="E31" s="427"/>
      <c r="F31" s="455" t="s">
        <v>736</v>
      </c>
      <c r="G31" s="427" t="s">
        <v>3809</v>
      </c>
      <c r="H31" s="448" t="s">
        <v>730</v>
      </c>
      <c r="I31" s="453"/>
      <c r="J31" s="454"/>
      <c r="K31" s="445" t="s">
        <v>160</v>
      </c>
      <c r="L31" s="443" t="s">
        <v>143</v>
      </c>
      <c r="M31" s="443" t="s">
        <v>3637</v>
      </c>
      <c r="N31" s="443" t="s">
        <v>157</v>
      </c>
      <c r="O31" s="443" t="s">
        <v>180</v>
      </c>
      <c r="P31" s="449"/>
      <c r="Q31" s="449"/>
      <c r="R31" s="443"/>
      <c r="S31" s="449"/>
      <c r="T31" s="443" t="s">
        <v>173</v>
      </c>
      <c r="U31" s="425"/>
      <c r="V31" s="425"/>
      <c r="W31" s="443">
        <v>60</v>
      </c>
      <c r="X31" s="425"/>
      <c r="Y31" s="430"/>
      <c r="Z31" s="429"/>
      <c r="AA31" s="431"/>
      <c r="AB31" s="425">
        <v>6000</v>
      </c>
      <c r="AC31" s="425">
        <v>1.25</v>
      </c>
      <c r="AD31" s="425" t="s">
        <v>188</v>
      </c>
      <c r="AE31" s="432"/>
      <c r="AF31" s="432"/>
      <c r="AG31" s="425"/>
    </row>
    <row r="32" spans="2:33" ht="34.9" hidden="1" customHeight="1" x14ac:dyDescent="0.25">
      <c r="B32" s="425">
        <v>32</v>
      </c>
      <c r="C32" s="425" t="s">
        <v>203</v>
      </c>
      <c r="D32" s="447"/>
      <c r="E32" s="427"/>
      <c r="F32" s="475" t="s">
        <v>743</v>
      </c>
      <c r="G32" s="427" t="s">
        <v>3809</v>
      </c>
      <c r="H32" s="448" t="s">
        <v>730</v>
      </c>
      <c r="I32" s="453"/>
      <c r="J32" s="454"/>
      <c r="K32" s="445" t="s">
        <v>160</v>
      </c>
      <c r="L32" s="443" t="s">
        <v>143</v>
      </c>
      <c r="M32" s="443" t="s">
        <v>3636</v>
      </c>
      <c r="N32" s="443" t="s">
        <v>157</v>
      </c>
      <c r="O32" s="443" t="s">
        <v>180</v>
      </c>
      <c r="P32" s="449">
        <v>1.6</v>
      </c>
      <c r="Q32" s="449">
        <v>0.98</v>
      </c>
      <c r="R32" s="443"/>
      <c r="S32" s="449"/>
      <c r="T32" s="443" t="s">
        <v>173</v>
      </c>
      <c r="U32" s="425"/>
      <c r="V32" s="425"/>
      <c r="W32" s="443">
        <v>90</v>
      </c>
      <c r="X32" s="425"/>
      <c r="Y32" s="430"/>
      <c r="Z32" s="429"/>
      <c r="AA32" s="431"/>
      <c r="AB32" s="425">
        <v>6</v>
      </c>
      <c r="AC32" s="425">
        <v>0.57999999999999996</v>
      </c>
      <c r="AD32" s="425" t="s">
        <v>188</v>
      </c>
      <c r="AE32" s="432">
        <v>1</v>
      </c>
      <c r="AF32" s="432"/>
      <c r="AG32" s="425"/>
    </row>
    <row r="33" spans="2:33" ht="34.9" hidden="1" customHeight="1" x14ac:dyDescent="0.25">
      <c r="B33" s="425">
        <v>48</v>
      </c>
      <c r="C33" s="425" t="s">
        <v>203</v>
      </c>
      <c r="D33" s="447"/>
      <c r="E33" s="427"/>
      <c r="F33" s="452" t="s">
        <v>738</v>
      </c>
      <c r="G33" s="427" t="s">
        <v>3809</v>
      </c>
      <c r="H33" s="448" t="s">
        <v>730</v>
      </c>
      <c r="I33" s="453"/>
      <c r="J33" s="454"/>
      <c r="K33" s="445" t="s">
        <v>160</v>
      </c>
      <c r="L33" s="443" t="s">
        <v>143</v>
      </c>
      <c r="M33" s="443" t="s">
        <v>3637</v>
      </c>
      <c r="N33" s="443" t="s">
        <v>152</v>
      </c>
      <c r="O33" s="443" t="s">
        <v>178</v>
      </c>
      <c r="P33" s="449">
        <v>0.9</v>
      </c>
      <c r="Q33" s="449"/>
      <c r="R33" s="443"/>
      <c r="S33" s="449"/>
      <c r="T33" s="443" t="s">
        <v>173</v>
      </c>
      <c r="U33" s="425"/>
      <c r="V33" s="425"/>
      <c r="W33" s="443">
        <v>48</v>
      </c>
      <c r="X33" s="425"/>
      <c r="Y33" s="430"/>
      <c r="Z33" s="429"/>
      <c r="AA33" s="431"/>
      <c r="AB33" s="425">
        <v>6</v>
      </c>
      <c r="AC33" s="425">
        <v>0.64</v>
      </c>
      <c r="AD33" s="425" t="s">
        <v>188</v>
      </c>
      <c r="AE33" s="432">
        <v>1</v>
      </c>
      <c r="AF33" s="432"/>
      <c r="AG33" s="425"/>
    </row>
    <row r="34" spans="2:33" ht="34.9" hidden="1" customHeight="1" x14ac:dyDescent="0.25">
      <c r="B34" s="425"/>
      <c r="C34" s="425"/>
      <c r="D34" s="447"/>
      <c r="E34" s="427"/>
      <c r="F34" s="452" t="s">
        <v>738</v>
      </c>
      <c r="G34" s="427" t="s">
        <v>3809</v>
      </c>
      <c r="H34" s="448" t="s">
        <v>730</v>
      </c>
      <c r="I34" s="453"/>
      <c r="J34" s="454"/>
      <c r="K34" s="445" t="s">
        <v>160</v>
      </c>
      <c r="L34" s="443" t="s">
        <v>143</v>
      </c>
      <c r="M34" s="443" t="s">
        <v>3637</v>
      </c>
      <c r="N34" s="443" t="s">
        <v>606</v>
      </c>
      <c r="O34" s="443" t="s">
        <v>180</v>
      </c>
      <c r="P34" s="449">
        <v>1.7</v>
      </c>
      <c r="Q34" s="449"/>
      <c r="R34" s="443"/>
      <c r="S34" s="449"/>
      <c r="T34" s="443" t="s">
        <v>172</v>
      </c>
      <c r="U34" s="425"/>
      <c r="V34" s="425"/>
      <c r="W34" s="443">
        <v>78</v>
      </c>
      <c r="X34" s="425"/>
      <c r="Y34" s="430"/>
      <c r="Z34" s="429"/>
      <c r="AA34" s="431"/>
      <c r="AB34" s="425">
        <v>6</v>
      </c>
      <c r="AC34" s="425">
        <v>0.64</v>
      </c>
      <c r="AD34" s="425" t="s">
        <v>188</v>
      </c>
      <c r="AE34" s="432">
        <v>1</v>
      </c>
      <c r="AF34" s="432"/>
      <c r="AG34" s="425"/>
    </row>
    <row r="35" spans="2:33" ht="34.9" hidden="1" customHeight="1" x14ac:dyDescent="0.25">
      <c r="B35" s="425">
        <v>45</v>
      </c>
      <c r="C35" s="425" t="s">
        <v>203</v>
      </c>
      <c r="D35" s="447"/>
      <c r="E35" s="427"/>
      <c r="F35" s="452" t="s">
        <v>738</v>
      </c>
      <c r="G35" s="427" t="s">
        <v>3809</v>
      </c>
      <c r="H35" s="448" t="s">
        <v>730</v>
      </c>
      <c r="I35" s="453"/>
      <c r="J35" s="454"/>
      <c r="K35" s="445" t="s">
        <v>160</v>
      </c>
      <c r="L35" s="443" t="s">
        <v>143</v>
      </c>
      <c r="M35" s="443" t="s">
        <v>3637</v>
      </c>
      <c r="N35" s="443" t="s">
        <v>154</v>
      </c>
      <c r="O35" s="443" t="s">
        <v>180</v>
      </c>
      <c r="P35" s="449">
        <v>1.7</v>
      </c>
      <c r="Q35" s="449"/>
      <c r="R35" s="443"/>
      <c r="S35" s="449"/>
      <c r="T35" s="443" t="s">
        <v>172</v>
      </c>
      <c r="U35" s="425"/>
      <c r="V35" s="425"/>
      <c r="W35" s="443">
        <v>78</v>
      </c>
      <c r="X35" s="425"/>
      <c r="Y35" s="430"/>
      <c r="Z35" s="429"/>
      <c r="AA35" s="431"/>
      <c r="AB35" s="425">
        <v>6</v>
      </c>
      <c r="AC35" s="425">
        <v>0.64</v>
      </c>
      <c r="AD35" s="425" t="s">
        <v>188</v>
      </c>
      <c r="AE35" s="432">
        <v>1</v>
      </c>
      <c r="AF35" s="432"/>
      <c r="AG35" s="425"/>
    </row>
    <row r="36" spans="2:33" ht="34.9" hidden="1" customHeight="1" x14ac:dyDescent="0.25">
      <c r="B36" s="425">
        <v>43</v>
      </c>
      <c r="C36" s="425" t="s">
        <v>203</v>
      </c>
      <c r="D36" s="447"/>
      <c r="E36" s="427"/>
      <c r="F36" s="457" t="s">
        <v>738</v>
      </c>
      <c r="G36" s="427" t="s">
        <v>3809</v>
      </c>
      <c r="H36" s="448" t="s">
        <v>730</v>
      </c>
      <c r="I36" s="453"/>
      <c r="J36" s="454"/>
      <c r="K36" s="445" t="s">
        <v>160</v>
      </c>
      <c r="L36" s="443" t="s">
        <v>143</v>
      </c>
      <c r="M36" s="443" t="s">
        <v>3637</v>
      </c>
      <c r="N36" s="443" t="s">
        <v>153</v>
      </c>
      <c r="O36" s="443" t="s">
        <v>180</v>
      </c>
      <c r="P36" s="449">
        <v>1.3</v>
      </c>
      <c r="Q36" s="449"/>
      <c r="R36" s="443"/>
      <c r="S36" s="449"/>
      <c r="T36" s="443" t="s">
        <v>173</v>
      </c>
      <c r="U36" s="425"/>
      <c r="V36" s="425"/>
      <c r="W36" s="443">
        <v>48</v>
      </c>
      <c r="X36" s="425"/>
      <c r="Y36" s="430"/>
      <c r="Z36" s="429"/>
      <c r="AA36" s="431"/>
      <c r="AB36" s="425">
        <v>6</v>
      </c>
      <c r="AC36" s="425">
        <v>0.64</v>
      </c>
      <c r="AD36" s="425" t="s">
        <v>188</v>
      </c>
      <c r="AE36" s="432">
        <v>1</v>
      </c>
      <c r="AF36" s="432"/>
      <c r="AG36" s="425"/>
    </row>
    <row r="37" spans="2:33" ht="34.9" hidden="1" customHeight="1" x14ac:dyDescent="0.25">
      <c r="B37" s="425">
        <v>46</v>
      </c>
      <c r="C37" s="425" t="s">
        <v>203</v>
      </c>
      <c r="D37" s="447"/>
      <c r="E37" s="427"/>
      <c r="F37" s="452" t="s">
        <v>738</v>
      </c>
      <c r="G37" s="427" t="s">
        <v>3809</v>
      </c>
      <c r="H37" s="448" t="s">
        <v>730</v>
      </c>
      <c r="I37" s="453"/>
      <c r="J37" s="454"/>
      <c r="K37" s="445" t="s">
        <v>160</v>
      </c>
      <c r="L37" s="443" t="s">
        <v>143</v>
      </c>
      <c r="M37" s="443" t="s">
        <v>3637</v>
      </c>
      <c r="N37" s="443" t="s">
        <v>607</v>
      </c>
      <c r="O37" s="443" t="s">
        <v>182</v>
      </c>
      <c r="P37" s="449">
        <v>2.2999999999999998</v>
      </c>
      <c r="Q37" s="449"/>
      <c r="R37" s="443"/>
      <c r="S37" s="449"/>
      <c r="T37" s="443" t="s">
        <v>172</v>
      </c>
      <c r="U37" s="425"/>
      <c r="V37" s="425"/>
      <c r="W37" s="443">
        <v>78</v>
      </c>
      <c r="X37" s="425"/>
      <c r="Y37" s="430"/>
      <c r="Z37" s="429"/>
      <c r="AA37" s="431"/>
      <c r="AB37" s="425">
        <v>6</v>
      </c>
      <c r="AC37" s="425">
        <v>0.64</v>
      </c>
      <c r="AD37" s="425" t="s">
        <v>188</v>
      </c>
      <c r="AE37" s="432">
        <v>1</v>
      </c>
      <c r="AF37" s="432"/>
      <c r="AG37" s="425"/>
    </row>
    <row r="38" spans="2:33" ht="34.9" hidden="1" customHeight="1" x14ac:dyDescent="0.25">
      <c r="B38" s="425">
        <v>47</v>
      </c>
      <c r="C38" s="425" t="s">
        <v>203</v>
      </c>
      <c r="D38" s="447"/>
      <c r="E38" s="427"/>
      <c r="F38" s="452" t="s">
        <v>738</v>
      </c>
      <c r="G38" s="427" t="s">
        <v>3809</v>
      </c>
      <c r="H38" s="448" t="s">
        <v>730</v>
      </c>
      <c r="I38" s="453"/>
      <c r="J38" s="454"/>
      <c r="K38" s="445" t="s">
        <v>160</v>
      </c>
      <c r="L38" s="443" t="s">
        <v>143</v>
      </c>
      <c r="M38" s="443" t="s">
        <v>3637</v>
      </c>
      <c r="N38" s="443" t="s">
        <v>157</v>
      </c>
      <c r="O38" s="443" t="s">
        <v>182</v>
      </c>
      <c r="P38" s="449">
        <v>2.2999999999999998</v>
      </c>
      <c r="Q38" s="449"/>
      <c r="R38" s="443"/>
      <c r="S38" s="449"/>
      <c r="T38" s="443" t="s">
        <v>173</v>
      </c>
      <c r="U38" s="425"/>
      <c r="V38" s="425"/>
      <c r="W38" s="443">
        <v>90</v>
      </c>
      <c r="X38" s="425"/>
      <c r="Y38" s="430"/>
      <c r="Z38" s="429"/>
      <c r="AA38" s="431"/>
      <c r="AB38" s="425">
        <v>6</v>
      </c>
      <c r="AC38" s="425">
        <v>0.64</v>
      </c>
      <c r="AD38" s="425" t="s">
        <v>188</v>
      </c>
      <c r="AE38" s="432">
        <v>1</v>
      </c>
      <c r="AF38" s="432"/>
      <c r="AG38" s="425"/>
    </row>
    <row r="39" spans="2:33" ht="34.9" hidden="1" customHeight="1" x14ac:dyDescent="0.25">
      <c r="B39" s="425"/>
      <c r="C39" s="425"/>
      <c r="D39" s="447"/>
      <c r="E39" s="427"/>
      <c r="F39" s="452" t="s">
        <v>738</v>
      </c>
      <c r="G39" s="427" t="s">
        <v>3809</v>
      </c>
      <c r="H39" s="448" t="s">
        <v>730</v>
      </c>
      <c r="I39" s="453"/>
      <c r="J39" s="454"/>
      <c r="K39" s="445" t="s">
        <v>160</v>
      </c>
      <c r="L39" s="443" t="s">
        <v>143</v>
      </c>
      <c r="M39" s="443" t="s">
        <v>3637</v>
      </c>
      <c r="N39" s="443" t="s">
        <v>155</v>
      </c>
      <c r="O39" s="443" t="s">
        <v>182</v>
      </c>
      <c r="P39" s="449">
        <v>2.2999999999999998</v>
      </c>
      <c r="Q39" s="449"/>
      <c r="R39" s="443"/>
      <c r="S39" s="449"/>
      <c r="T39" s="443" t="s">
        <v>172</v>
      </c>
      <c r="U39" s="425"/>
      <c r="V39" s="425"/>
      <c r="W39" s="443">
        <v>78</v>
      </c>
      <c r="X39" s="425"/>
      <c r="Y39" s="430"/>
      <c r="Z39" s="429"/>
      <c r="AA39" s="431"/>
      <c r="AB39" s="425">
        <v>6</v>
      </c>
      <c r="AC39" s="425">
        <v>0.64</v>
      </c>
      <c r="AD39" s="425" t="s">
        <v>188</v>
      </c>
      <c r="AE39" s="432">
        <v>1</v>
      </c>
      <c r="AF39" s="432"/>
      <c r="AG39" s="425"/>
    </row>
    <row r="40" spans="2:33" ht="34.9" hidden="1" customHeight="1" x14ac:dyDescent="0.25">
      <c r="B40" s="425">
        <v>49</v>
      </c>
      <c r="C40" s="425" t="s">
        <v>203</v>
      </c>
      <c r="D40" s="447"/>
      <c r="E40" s="427"/>
      <c r="F40" s="457" t="s">
        <v>3376</v>
      </c>
      <c r="G40" s="427" t="s">
        <v>3809</v>
      </c>
      <c r="H40" s="448" t="s">
        <v>730</v>
      </c>
      <c r="I40" s="453"/>
      <c r="J40" s="454"/>
      <c r="K40" s="445" t="s">
        <v>160</v>
      </c>
      <c r="L40" s="443" t="s">
        <v>143</v>
      </c>
      <c r="M40" s="443" t="s">
        <v>3637</v>
      </c>
      <c r="N40" s="443" t="s">
        <v>154</v>
      </c>
      <c r="O40" s="443" t="s">
        <v>180</v>
      </c>
      <c r="P40" s="449">
        <v>1.7</v>
      </c>
      <c r="Q40" s="449">
        <v>0.95</v>
      </c>
      <c r="R40" s="443"/>
      <c r="S40" s="449"/>
      <c r="T40" s="443" t="s">
        <v>173</v>
      </c>
      <c r="U40" s="425"/>
      <c r="V40" s="425"/>
      <c r="W40" s="443">
        <v>56</v>
      </c>
      <c r="X40" s="425"/>
      <c r="Y40" s="430"/>
      <c r="Z40" s="429"/>
      <c r="AA40" s="431"/>
      <c r="AB40" s="425">
        <v>4</v>
      </c>
      <c r="AC40" s="425">
        <v>0.67</v>
      </c>
      <c r="AD40" s="425" t="s">
        <v>188</v>
      </c>
      <c r="AE40" s="432">
        <v>1.2</v>
      </c>
      <c r="AF40" s="432"/>
      <c r="AG40" s="425"/>
    </row>
    <row r="41" spans="2:33" ht="34.9" hidden="1" customHeight="1" x14ac:dyDescent="0.25">
      <c r="B41" s="425">
        <v>50</v>
      </c>
      <c r="C41" s="425" t="s">
        <v>203</v>
      </c>
      <c r="D41" s="447"/>
      <c r="E41" s="427"/>
      <c r="F41" s="457" t="s">
        <v>3376</v>
      </c>
      <c r="G41" s="427" t="s">
        <v>3809</v>
      </c>
      <c r="H41" s="448" t="s">
        <v>730</v>
      </c>
      <c r="I41" s="453"/>
      <c r="J41" s="454"/>
      <c r="K41" s="445" t="s">
        <v>160</v>
      </c>
      <c r="L41" s="443" t="s">
        <v>143</v>
      </c>
      <c r="M41" s="443" t="s">
        <v>3637</v>
      </c>
      <c r="N41" s="443" t="s">
        <v>157</v>
      </c>
      <c r="O41" s="443" t="s">
        <v>180</v>
      </c>
      <c r="P41" s="449"/>
      <c r="Q41" s="449"/>
      <c r="R41" s="443"/>
      <c r="S41" s="449"/>
      <c r="T41" s="443" t="s">
        <v>173</v>
      </c>
      <c r="U41" s="425"/>
      <c r="V41" s="425"/>
      <c r="W41" s="443">
        <v>102</v>
      </c>
      <c r="X41" s="425"/>
      <c r="Y41" s="430"/>
      <c r="Z41" s="429"/>
      <c r="AA41" s="431"/>
      <c r="AB41" s="425">
        <v>4000</v>
      </c>
      <c r="AC41" s="425">
        <v>0.67</v>
      </c>
      <c r="AD41" s="425" t="s">
        <v>188</v>
      </c>
      <c r="AE41" s="432"/>
      <c r="AF41" s="432"/>
      <c r="AG41" s="425"/>
    </row>
    <row r="42" spans="2:33" ht="34.9" hidden="1" customHeight="1" x14ac:dyDescent="0.25">
      <c r="B42" s="425">
        <v>20</v>
      </c>
      <c r="C42" s="425" t="s">
        <v>203</v>
      </c>
      <c r="D42" s="436"/>
      <c r="E42" s="425"/>
      <c r="F42" s="457" t="s">
        <v>744</v>
      </c>
      <c r="G42" s="427" t="s">
        <v>3809</v>
      </c>
      <c r="H42" s="458" t="s">
        <v>730</v>
      </c>
      <c r="I42" s="459"/>
      <c r="J42" s="459"/>
      <c r="K42" s="427" t="s">
        <v>161</v>
      </c>
      <c r="L42" s="425" t="s">
        <v>143</v>
      </c>
      <c r="M42" s="425" t="s">
        <v>3637</v>
      </c>
      <c r="N42" s="425" t="s">
        <v>746</v>
      </c>
      <c r="O42" s="425" t="s">
        <v>176</v>
      </c>
      <c r="P42" s="429">
        <v>0.5</v>
      </c>
      <c r="Q42" s="460"/>
      <c r="R42" s="425"/>
      <c r="S42" s="429"/>
      <c r="T42" s="425" t="s">
        <v>172</v>
      </c>
      <c r="U42" s="425"/>
      <c r="V42" s="425"/>
      <c r="W42" s="425">
        <v>120</v>
      </c>
      <c r="X42" s="425">
        <v>4</v>
      </c>
      <c r="Y42" s="430">
        <v>128</v>
      </c>
      <c r="Z42" s="429"/>
      <c r="AA42" s="431">
        <f>W42/3</f>
        <v>40</v>
      </c>
      <c r="AB42" s="425">
        <v>6000</v>
      </c>
      <c r="AC42" s="425">
        <v>0.32</v>
      </c>
      <c r="AD42" s="425" t="s">
        <v>188</v>
      </c>
      <c r="AE42" s="425"/>
      <c r="AF42" s="425"/>
      <c r="AG42" s="425"/>
    </row>
    <row r="43" spans="2:33" ht="34.9" hidden="1" customHeight="1" x14ac:dyDescent="0.25">
      <c r="B43" s="425">
        <v>52</v>
      </c>
      <c r="C43" s="425" t="s">
        <v>203</v>
      </c>
      <c r="D43" s="447"/>
      <c r="E43" s="427"/>
      <c r="F43" s="457" t="s">
        <v>744</v>
      </c>
      <c r="G43" s="427" t="s">
        <v>3809</v>
      </c>
      <c r="H43" s="445" t="s">
        <v>730</v>
      </c>
      <c r="I43" s="453"/>
      <c r="J43" s="454"/>
      <c r="K43" s="445" t="s">
        <v>161</v>
      </c>
      <c r="L43" s="443" t="s">
        <v>143</v>
      </c>
      <c r="M43" s="443" t="s">
        <v>3637</v>
      </c>
      <c r="N43" s="443" t="s">
        <v>748</v>
      </c>
      <c r="O43" s="443" t="s">
        <v>177</v>
      </c>
      <c r="P43" s="449">
        <v>0.7</v>
      </c>
      <c r="Q43" s="449"/>
      <c r="R43" s="443"/>
      <c r="S43" s="449"/>
      <c r="T43" s="443" t="s">
        <v>172</v>
      </c>
      <c r="U43" s="425"/>
      <c r="V43" s="425"/>
      <c r="W43" s="443">
        <v>120</v>
      </c>
      <c r="X43" s="425"/>
      <c r="Y43" s="430"/>
      <c r="Z43" s="429"/>
      <c r="AA43" s="431"/>
      <c r="AB43" s="425">
        <v>6000</v>
      </c>
      <c r="AC43" s="425">
        <v>0.32</v>
      </c>
      <c r="AD43" s="425" t="s">
        <v>188</v>
      </c>
      <c r="AE43" s="432"/>
      <c r="AF43" s="432"/>
      <c r="AG43" s="425"/>
    </row>
    <row r="44" spans="2:33" ht="34.9" hidden="1" customHeight="1" x14ac:dyDescent="0.25">
      <c r="B44" s="425">
        <v>24</v>
      </c>
      <c r="C44" s="425" t="s">
        <v>203</v>
      </c>
      <c r="D44" s="436"/>
      <c r="E44" s="425"/>
      <c r="F44" s="457" t="s">
        <v>745</v>
      </c>
      <c r="G44" s="427" t="s">
        <v>3809</v>
      </c>
      <c r="H44" s="458" t="s">
        <v>730</v>
      </c>
      <c r="I44" s="459"/>
      <c r="J44" s="459"/>
      <c r="K44" s="427" t="s">
        <v>161</v>
      </c>
      <c r="L44" s="425" t="s">
        <v>143</v>
      </c>
      <c r="M44" s="425" t="s">
        <v>3637</v>
      </c>
      <c r="N44" s="425" t="s">
        <v>152</v>
      </c>
      <c r="O44" s="425" t="s">
        <v>179</v>
      </c>
      <c r="P44" s="429">
        <v>1.3</v>
      </c>
      <c r="Q44" s="429">
        <v>0.91</v>
      </c>
      <c r="R44" s="425"/>
      <c r="S44" s="429"/>
      <c r="T44" s="425" t="s">
        <v>173</v>
      </c>
      <c r="U44" s="425"/>
      <c r="V44" s="425"/>
      <c r="W44" s="425">
        <v>60</v>
      </c>
      <c r="X44" s="425">
        <v>4</v>
      </c>
      <c r="Y44" s="430">
        <v>68</v>
      </c>
      <c r="Z44" s="429"/>
      <c r="AA44" s="431">
        <f>W44/3</f>
        <v>20</v>
      </c>
      <c r="AB44" s="425">
        <v>6000</v>
      </c>
      <c r="AC44" s="425">
        <v>0.39</v>
      </c>
      <c r="AD44" s="425" t="s">
        <v>188</v>
      </c>
      <c r="AE44" s="446"/>
      <c r="AF44" s="425"/>
      <c r="AG44" s="425"/>
    </row>
    <row r="45" spans="2:33" ht="34.9" hidden="1" customHeight="1" x14ac:dyDescent="0.25">
      <c r="B45" s="425">
        <v>25</v>
      </c>
      <c r="C45" s="425" t="s">
        <v>203</v>
      </c>
      <c r="D45" s="436"/>
      <c r="E45" s="425"/>
      <c r="F45" s="457" t="s">
        <v>745</v>
      </c>
      <c r="G45" s="427" t="s">
        <v>3809</v>
      </c>
      <c r="H45" s="458" t="s">
        <v>730</v>
      </c>
      <c r="I45" s="459"/>
      <c r="J45" s="459"/>
      <c r="K45" s="427" t="s">
        <v>161</v>
      </c>
      <c r="L45" s="425" t="s">
        <v>143</v>
      </c>
      <c r="M45" s="425" t="s">
        <v>3637</v>
      </c>
      <c r="N45" s="425" t="s">
        <v>746</v>
      </c>
      <c r="O45" s="425" t="s">
        <v>176</v>
      </c>
      <c r="P45" s="429">
        <v>0.4</v>
      </c>
      <c r="Q45" s="429">
        <v>0.04</v>
      </c>
      <c r="R45" s="425"/>
      <c r="S45" s="429"/>
      <c r="T45" s="425" t="s">
        <v>172</v>
      </c>
      <c r="U45" s="425"/>
      <c r="V45" s="425"/>
      <c r="W45" s="425">
        <v>60</v>
      </c>
      <c r="X45" s="425">
        <v>4</v>
      </c>
      <c r="Y45" s="430">
        <v>68</v>
      </c>
      <c r="Z45" s="429"/>
      <c r="AA45" s="431">
        <f>W45/3</f>
        <v>20</v>
      </c>
      <c r="AB45" s="425">
        <v>6000</v>
      </c>
      <c r="AC45" s="425">
        <v>0.39</v>
      </c>
      <c r="AD45" s="425" t="s">
        <v>188</v>
      </c>
      <c r="AE45" s="446"/>
      <c r="AF45" s="425"/>
      <c r="AG45" s="425"/>
    </row>
    <row r="46" spans="2:33" ht="34.9" hidden="1" customHeight="1" x14ac:dyDescent="0.25">
      <c r="B46" s="425">
        <v>26</v>
      </c>
      <c r="C46" s="425" t="s">
        <v>203</v>
      </c>
      <c r="D46" s="436"/>
      <c r="E46" s="425"/>
      <c r="F46" s="457" t="s">
        <v>745</v>
      </c>
      <c r="G46" s="427" t="s">
        <v>3809</v>
      </c>
      <c r="H46" s="458" t="s">
        <v>730</v>
      </c>
      <c r="I46" s="459"/>
      <c r="J46" s="459"/>
      <c r="K46" s="427" t="s">
        <v>161</v>
      </c>
      <c r="L46" s="425" t="s">
        <v>143</v>
      </c>
      <c r="M46" s="425" t="s">
        <v>3637</v>
      </c>
      <c r="N46" s="425" t="s">
        <v>748</v>
      </c>
      <c r="O46" s="425" t="s">
        <v>177</v>
      </c>
      <c r="P46" s="429">
        <v>0.8</v>
      </c>
      <c r="Q46" s="429">
        <v>0.41</v>
      </c>
      <c r="R46" s="425"/>
      <c r="S46" s="429"/>
      <c r="T46" s="425" t="s">
        <v>172</v>
      </c>
      <c r="U46" s="425"/>
      <c r="V46" s="425"/>
      <c r="W46" s="425">
        <v>60</v>
      </c>
      <c r="X46" s="425">
        <v>4</v>
      </c>
      <c r="Y46" s="430">
        <v>68</v>
      </c>
      <c r="Z46" s="429"/>
      <c r="AA46" s="431">
        <f>W46/3</f>
        <v>20</v>
      </c>
      <c r="AB46" s="425">
        <v>6000</v>
      </c>
      <c r="AC46" s="425">
        <v>0.39</v>
      </c>
      <c r="AD46" s="425" t="s">
        <v>188</v>
      </c>
      <c r="AE46" s="446"/>
      <c r="AF46" s="425"/>
      <c r="AG46" s="425"/>
    </row>
    <row r="47" spans="2:33" ht="34.9" hidden="1" customHeight="1" x14ac:dyDescent="0.25">
      <c r="B47" s="425"/>
      <c r="C47" s="425" t="s">
        <v>203</v>
      </c>
      <c r="D47" s="436"/>
      <c r="E47" s="425"/>
      <c r="F47" s="457" t="s">
        <v>745</v>
      </c>
      <c r="G47" s="427" t="s">
        <v>3809</v>
      </c>
      <c r="H47" s="458" t="s">
        <v>730</v>
      </c>
      <c r="I47" s="459"/>
      <c r="J47" s="459"/>
      <c r="K47" s="427" t="s">
        <v>161</v>
      </c>
      <c r="L47" s="425" t="s">
        <v>143</v>
      </c>
      <c r="M47" s="425" t="s">
        <v>3637</v>
      </c>
      <c r="N47" s="443" t="s">
        <v>153</v>
      </c>
      <c r="O47" s="443" t="s">
        <v>181</v>
      </c>
      <c r="P47" s="449">
        <v>1.8</v>
      </c>
      <c r="Q47" s="449">
        <v>1.42</v>
      </c>
      <c r="R47" s="443"/>
      <c r="S47" s="449"/>
      <c r="T47" s="443" t="s">
        <v>173</v>
      </c>
      <c r="U47" s="425"/>
      <c r="V47" s="425"/>
      <c r="W47" s="425"/>
      <c r="X47" s="425"/>
      <c r="Y47" s="430"/>
      <c r="Z47" s="429"/>
      <c r="AA47" s="431"/>
      <c r="AB47" s="425"/>
      <c r="AC47" s="425"/>
      <c r="AD47" s="425"/>
      <c r="AE47" s="446"/>
      <c r="AF47" s="425"/>
      <c r="AG47" s="425"/>
    </row>
    <row r="48" spans="2:33" ht="34.9" hidden="1" customHeight="1" x14ac:dyDescent="0.25">
      <c r="B48" s="425">
        <v>56</v>
      </c>
      <c r="C48" s="425" t="s">
        <v>203</v>
      </c>
      <c r="D48" s="447"/>
      <c r="E48" s="427"/>
      <c r="F48" s="457" t="s">
        <v>745</v>
      </c>
      <c r="G48" s="427" t="s">
        <v>3809</v>
      </c>
      <c r="H48" s="445" t="s">
        <v>730</v>
      </c>
      <c r="I48" s="453"/>
      <c r="J48" s="454"/>
      <c r="K48" s="445" t="s">
        <v>161</v>
      </c>
      <c r="L48" s="443" t="s">
        <v>143</v>
      </c>
      <c r="M48" s="443" t="s">
        <v>3637</v>
      </c>
      <c r="N48" s="443" t="s">
        <v>605</v>
      </c>
      <c r="O48" s="443" t="s">
        <v>181</v>
      </c>
      <c r="P48" s="449">
        <v>1.8</v>
      </c>
      <c r="Q48" s="449">
        <v>1.42</v>
      </c>
      <c r="R48" s="443"/>
      <c r="S48" s="449"/>
      <c r="T48" s="443" t="s">
        <v>173</v>
      </c>
      <c r="U48" s="425"/>
      <c r="V48" s="425"/>
      <c r="W48" s="443">
        <v>60</v>
      </c>
      <c r="X48" s="425"/>
      <c r="Y48" s="430"/>
      <c r="Z48" s="429"/>
      <c r="AA48" s="431"/>
      <c r="AB48" s="425">
        <v>6000</v>
      </c>
      <c r="AC48" s="425">
        <v>0.39</v>
      </c>
      <c r="AD48" s="425" t="s">
        <v>188</v>
      </c>
      <c r="AE48" s="432"/>
      <c r="AF48" s="432"/>
      <c r="AG48" s="425"/>
    </row>
    <row r="49" spans="2:33" ht="34.9" hidden="1" customHeight="1" x14ac:dyDescent="0.25">
      <c r="B49" s="425">
        <v>57</v>
      </c>
      <c r="C49" s="425" t="s">
        <v>203</v>
      </c>
      <c r="D49" s="447"/>
      <c r="E49" s="427"/>
      <c r="F49" s="457" t="s">
        <v>3371</v>
      </c>
      <c r="G49" s="427" t="s">
        <v>3809</v>
      </c>
      <c r="H49" s="445" t="s">
        <v>730</v>
      </c>
      <c r="I49" s="453"/>
      <c r="J49" s="454"/>
      <c r="K49" s="445" t="s">
        <v>951</v>
      </c>
      <c r="L49" s="443" t="s">
        <v>143</v>
      </c>
      <c r="M49" s="443" t="s">
        <v>3637</v>
      </c>
      <c r="N49" s="443" t="s">
        <v>152</v>
      </c>
      <c r="O49" s="443" t="s">
        <v>178</v>
      </c>
      <c r="P49" s="449">
        <v>1</v>
      </c>
      <c r="Q49" s="449">
        <v>0.4</v>
      </c>
      <c r="R49" s="443"/>
      <c r="S49" s="449"/>
      <c r="T49" s="443" t="s">
        <v>173</v>
      </c>
      <c r="U49" s="425"/>
      <c r="V49" s="425"/>
      <c r="W49" s="443">
        <v>108</v>
      </c>
      <c r="X49" s="425"/>
      <c r="Y49" s="430"/>
      <c r="Z49" s="429"/>
      <c r="AA49" s="431"/>
      <c r="AB49" s="425">
        <v>6000</v>
      </c>
      <c r="AC49" s="425">
        <v>0.6</v>
      </c>
      <c r="AD49" s="425" t="s">
        <v>188</v>
      </c>
      <c r="AE49" s="432"/>
      <c r="AF49" s="432"/>
      <c r="AG49" s="425"/>
    </row>
    <row r="50" spans="2:33" ht="34.9" hidden="1" customHeight="1" x14ac:dyDescent="0.25">
      <c r="B50" s="425">
        <v>58</v>
      </c>
      <c r="C50" s="425" t="s">
        <v>203</v>
      </c>
      <c r="D50" s="447"/>
      <c r="E50" s="427"/>
      <c r="F50" s="457" t="s">
        <v>3371</v>
      </c>
      <c r="G50" s="427" t="s">
        <v>3809</v>
      </c>
      <c r="H50" s="445" t="s">
        <v>730</v>
      </c>
      <c r="I50" s="453"/>
      <c r="J50" s="454"/>
      <c r="K50" s="445" t="s">
        <v>951</v>
      </c>
      <c r="L50" s="443" t="s">
        <v>143</v>
      </c>
      <c r="M50" s="443" t="s">
        <v>3637</v>
      </c>
      <c r="N50" s="443" t="s">
        <v>152</v>
      </c>
      <c r="O50" s="443" t="s">
        <v>179</v>
      </c>
      <c r="P50" s="449">
        <v>1.1000000000000001</v>
      </c>
      <c r="Q50" s="449"/>
      <c r="R50" s="443"/>
      <c r="S50" s="449"/>
      <c r="T50" s="443" t="s">
        <v>173</v>
      </c>
      <c r="U50" s="425"/>
      <c r="V50" s="425"/>
      <c r="W50" s="443">
        <v>102</v>
      </c>
      <c r="X50" s="425"/>
      <c r="Y50" s="430"/>
      <c r="Z50" s="429"/>
      <c r="AA50" s="431"/>
      <c r="AB50" s="425">
        <v>4000</v>
      </c>
      <c r="AC50" s="425">
        <v>0.6</v>
      </c>
      <c r="AD50" s="425" t="s">
        <v>188</v>
      </c>
      <c r="AE50" s="432"/>
      <c r="AF50" s="432"/>
      <c r="AG50" s="425"/>
    </row>
    <row r="51" spans="2:33" ht="34.9" hidden="1" customHeight="1" x14ac:dyDescent="0.25">
      <c r="B51" s="425">
        <v>63</v>
      </c>
      <c r="C51" s="425" t="s">
        <v>203</v>
      </c>
      <c r="D51" s="447"/>
      <c r="E51" s="427"/>
      <c r="F51" s="457" t="s">
        <v>3371</v>
      </c>
      <c r="G51" s="427" t="s">
        <v>3809</v>
      </c>
      <c r="H51" s="445" t="s">
        <v>730</v>
      </c>
      <c r="I51" s="453"/>
      <c r="J51" s="454"/>
      <c r="K51" s="445" t="s">
        <v>951</v>
      </c>
      <c r="L51" s="443" t="s">
        <v>143</v>
      </c>
      <c r="M51" s="443" t="s">
        <v>3637</v>
      </c>
      <c r="N51" s="443" t="s">
        <v>152</v>
      </c>
      <c r="O51" s="443" t="s">
        <v>179</v>
      </c>
      <c r="P51" s="449">
        <v>1.2</v>
      </c>
      <c r="Q51" s="449"/>
      <c r="R51" s="443"/>
      <c r="S51" s="449"/>
      <c r="T51" s="443" t="s">
        <v>173</v>
      </c>
      <c r="U51" s="425"/>
      <c r="V51" s="425"/>
      <c r="W51" s="443">
        <v>56</v>
      </c>
      <c r="X51" s="425"/>
      <c r="Y51" s="430"/>
      <c r="Z51" s="429"/>
      <c r="AA51" s="431"/>
      <c r="AB51" s="425">
        <v>4000</v>
      </c>
      <c r="AC51" s="425">
        <v>0.6</v>
      </c>
      <c r="AD51" s="425" t="s">
        <v>188</v>
      </c>
      <c r="AE51" s="432"/>
      <c r="AF51" s="432"/>
      <c r="AG51" s="425"/>
    </row>
    <row r="52" spans="2:33" ht="34.9" hidden="1" customHeight="1" x14ac:dyDescent="0.25">
      <c r="B52" s="425"/>
      <c r="C52" s="425"/>
      <c r="D52" s="447"/>
      <c r="E52" s="427"/>
      <c r="F52" s="448" t="s">
        <v>3371</v>
      </c>
      <c r="G52" s="427" t="s">
        <v>3809</v>
      </c>
      <c r="H52" s="445" t="s">
        <v>730</v>
      </c>
      <c r="I52" s="453"/>
      <c r="J52" s="454"/>
      <c r="K52" s="445" t="s">
        <v>951</v>
      </c>
      <c r="L52" s="443" t="s">
        <v>143</v>
      </c>
      <c r="M52" s="443" t="s">
        <v>3637</v>
      </c>
      <c r="N52" s="443" t="s">
        <v>152</v>
      </c>
      <c r="O52" s="443" t="s">
        <v>179</v>
      </c>
      <c r="P52" s="449"/>
      <c r="Q52" s="449"/>
      <c r="R52" s="443"/>
      <c r="S52" s="449"/>
      <c r="T52" s="443" t="s">
        <v>173</v>
      </c>
      <c r="U52" s="425"/>
      <c r="V52" s="425"/>
      <c r="W52" s="443">
        <v>56</v>
      </c>
      <c r="X52" s="425"/>
      <c r="Y52" s="430"/>
      <c r="Z52" s="429"/>
      <c r="AA52" s="431"/>
      <c r="AB52" s="425">
        <v>4000</v>
      </c>
      <c r="AC52" s="425">
        <v>0.6</v>
      </c>
      <c r="AD52" s="425" t="s">
        <v>188</v>
      </c>
      <c r="AE52" s="432"/>
      <c r="AF52" s="432"/>
      <c r="AG52" s="425"/>
    </row>
    <row r="53" spans="2:33" ht="34.9" hidden="1" customHeight="1" x14ac:dyDescent="0.25">
      <c r="B53" s="425"/>
      <c r="C53" s="425"/>
      <c r="D53" s="447"/>
      <c r="E53" s="427"/>
      <c r="F53" s="448" t="s">
        <v>3371</v>
      </c>
      <c r="G53" s="427" t="s">
        <v>3809</v>
      </c>
      <c r="H53" s="445" t="s">
        <v>730</v>
      </c>
      <c r="I53" s="453"/>
      <c r="J53" s="454"/>
      <c r="K53" s="445" t="s">
        <v>951</v>
      </c>
      <c r="L53" s="443" t="s">
        <v>143</v>
      </c>
      <c r="M53" s="443" t="s">
        <v>3637</v>
      </c>
      <c r="N53" s="443" t="s">
        <v>152</v>
      </c>
      <c r="O53" s="443" t="s">
        <v>178</v>
      </c>
      <c r="P53" s="449"/>
      <c r="Q53" s="449"/>
      <c r="R53" s="443"/>
      <c r="S53" s="449"/>
      <c r="T53" s="443" t="s">
        <v>173</v>
      </c>
      <c r="U53" s="425"/>
      <c r="V53" s="425"/>
      <c r="W53" s="443">
        <v>108</v>
      </c>
      <c r="X53" s="425"/>
      <c r="Y53" s="430"/>
      <c r="Z53" s="429"/>
      <c r="AA53" s="431"/>
      <c r="AB53" s="425">
        <v>6000</v>
      </c>
      <c r="AC53" s="425">
        <v>0.6</v>
      </c>
      <c r="AD53" s="425" t="s">
        <v>188</v>
      </c>
      <c r="AE53" s="432"/>
      <c r="AF53" s="432"/>
      <c r="AG53" s="425"/>
    </row>
    <row r="54" spans="2:33" ht="34.9" hidden="1" customHeight="1" x14ac:dyDescent="0.25">
      <c r="B54" s="425">
        <v>60</v>
      </c>
      <c r="C54" s="425" t="s">
        <v>203</v>
      </c>
      <c r="D54" s="447"/>
      <c r="E54" s="427"/>
      <c r="F54" s="448" t="s">
        <v>3371</v>
      </c>
      <c r="G54" s="427" t="s">
        <v>3809</v>
      </c>
      <c r="H54" s="445" t="s">
        <v>730</v>
      </c>
      <c r="I54" s="453"/>
      <c r="J54" s="454"/>
      <c r="K54" s="445" t="s">
        <v>951</v>
      </c>
      <c r="L54" s="443" t="s">
        <v>143</v>
      </c>
      <c r="M54" s="443" t="s">
        <v>3637</v>
      </c>
      <c r="N54" s="443" t="s">
        <v>3373</v>
      </c>
      <c r="O54" s="443" t="s">
        <v>182</v>
      </c>
      <c r="P54" s="449">
        <v>2.4</v>
      </c>
      <c r="Q54" s="449"/>
      <c r="R54" s="443"/>
      <c r="S54" s="449"/>
      <c r="T54" s="443" t="s">
        <v>173</v>
      </c>
      <c r="U54" s="425"/>
      <c r="V54" s="425"/>
      <c r="W54" s="443">
        <v>108</v>
      </c>
      <c r="X54" s="425"/>
      <c r="Y54" s="430"/>
      <c r="Z54" s="429"/>
      <c r="AA54" s="431"/>
      <c r="AB54" s="425">
        <v>6000</v>
      </c>
      <c r="AC54" s="425">
        <v>0.6</v>
      </c>
      <c r="AD54" s="425" t="s">
        <v>188</v>
      </c>
      <c r="AE54" s="432"/>
      <c r="AF54" s="432"/>
      <c r="AG54" s="425"/>
    </row>
    <row r="55" spans="2:33" ht="34.9" hidden="1" customHeight="1" x14ac:dyDescent="0.25">
      <c r="B55" s="425">
        <v>62</v>
      </c>
      <c r="C55" s="425" t="s">
        <v>203</v>
      </c>
      <c r="D55" s="447"/>
      <c r="E55" s="427"/>
      <c r="F55" s="448" t="s">
        <v>3371</v>
      </c>
      <c r="G55" s="427" t="s">
        <v>3809</v>
      </c>
      <c r="H55" s="445" t="s">
        <v>730</v>
      </c>
      <c r="I55" s="453"/>
      <c r="J55" s="454"/>
      <c r="K55" s="445" t="s">
        <v>951</v>
      </c>
      <c r="L55" s="443" t="s">
        <v>143</v>
      </c>
      <c r="M55" s="443" t="s">
        <v>3637</v>
      </c>
      <c r="N55" s="443" t="s">
        <v>3373</v>
      </c>
      <c r="O55" s="443" t="s">
        <v>180</v>
      </c>
      <c r="P55" s="449">
        <v>1.7</v>
      </c>
      <c r="Q55" s="449"/>
      <c r="R55" s="443"/>
      <c r="S55" s="449"/>
      <c r="T55" s="443" t="s">
        <v>173</v>
      </c>
      <c r="U55" s="425"/>
      <c r="V55" s="425"/>
      <c r="W55" s="443">
        <v>102</v>
      </c>
      <c r="X55" s="425"/>
      <c r="Y55" s="430"/>
      <c r="Z55" s="429"/>
      <c r="AA55" s="431"/>
      <c r="AB55" s="425">
        <v>6000</v>
      </c>
      <c r="AC55" s="425">
        <v>0.6</v>
      </c>
      <c r="AD55" s="425" t="s">
        <v>188</v>
      </c>
      <c r="AE55" s="432"/>
      <c r="AF55" s="432"/>
      <c r="AG55" s="425"/>
    </row>
    <row r="56" spans="2:33" ht="34.9" hidden="1" customHeight="1" x14ac:dyDescent="0.25">
      <c r="B56" s="425">
        <v>61</v>
      </c>
      <c r="C56" s="425" t="s">
        <v>203</v>
      </c>
      <c r="D56" s="447"/>
      <c r="E56" s="427"/>
      <c r="F56" s="448" t="s">
        <v>3371</v>
      </c>
      <c r="G56" s="427" t="s">
        <v>3809</v>
      </c>
      <c r="H56" s="445" t="s">
        <v>730</v>
      </c>
      <c r="I56" s="453"/>
      <c r="J56" s="454"/>
      <c r="K56" s="445" t="s">
        <v>951</v>
      </c>
      <c r="L56" s="443" t="s">
        <v>143</v>
      </c>
      <c r="M56" s="443" t="s">
        <v>3637</v>
      </c>
      <c r="N56" s="443" t="s">
        <v>154</v>
      </c>
      <c r="O56" s="443" t="s">
        <v>181</v>
      </c>
      <c r="P56" s="449">
        <v>2.1</v>
      </c>
      <c r="Q56" s="449"/>
      <c r="R56" s="443"/>
      <c r="S56" s="449"/>
      <c r="T56" s="443" t="s">
        <v>173</v>
      </c>
      <c r="U56" s="425"/>
      <c r="V56" s="425"/>
      <c r="W56" s="443">
        <v>108</v>
      </c>
      <c r="X56" s="425"/>
      <c r="Y56" s="430"/>
      <c r="Z56" s="429"/>
      <c r="AA56" s="431"/>
      <c r="AB56" s="425">
        <v>6000</v>
      </c>
      <c r="AC56" s="425">
        <v>0.6</v>
      </c>
      <c r="AD56" s="425" t="s">
        <v>188</v>
      </c>
      <c r="AE56" s="432"/>
      <c r="AF56" s="432"/>
      <c r="AG56" s="425"/>
    </row>
    <row r="57" spans="2:33" ht="34.9" hidden="1" customHeight="1" x14ac:dyDescent="0.25">
      <c r="B57" s="425">
        <v>59</v>
      </c>
      <c r="C57" s="425" t="s">
        <v>203</v>
      </c>
      <c r="D57" s="447"/>
      <c r="E57" s="427"/>
      <c r="F57" s="448" t="s">
        <v>3371</v>
      </c>
      <c r="G57" s="427" t="s">
        <v>3809</v>
      </c>
      <c r="H57" s="445" t="s">
        <v>730</v>
      </c>
      <c r="I57" s="453"/>
      <c r="J57" s="454"/>
      <c r="K57" s="445" t="s">
        <v>951</v>
      </c>
      <c r="L57" s="443" t="s">
        <v>143</v>
      </c>
      <c r="M57" s="443" t="s">
        <v>3637</v>
      </c>
      <c r="N57" s="443" t="s">
        <v>3372</v>
      </c>
      <c r="O57" s="443" t="s">
        <v>179</v>
      </c>
      <c r="P57" s="449">
        <v>1.2</v>
      </c>
      <c r="Q57" s="449"/>
      <c r="R57" s="443"/>
      <c r="S57" s="449"/>
      <c r="T57" s="443" t="s">
        <v>173</v>
      </c>
      <c r="U57" s="425"/>
      <c r="V57" s="425"/>
      <c r="W57" s="443">
        <v>108</v>
      </c>
      <c r="X57" s="425"/>
      <c r="Y57" s="430"/>
      <c r="Z57" s="429"/>
      <c r="AA57" s="431"/>
      <c r="AB57" s="425">
        <v>6000</v>
      </c>
      <c r="AC57" s="425">
        <v>0.6</v>
      </c>
      <c r="AD57" s="425" t="s">
        <v>188</v>
      </c>
      <c r="AE57" s="432"/>
      <c r="AF57" s="432"/>
      <c r="AG57" s="425"/>
    </row>
    <row r="58" spans="2:33" ht="34.9" hidden="1" customHeight="1" x14ac:dyDescent="0.25">
      <c r="B58" s="425">
        <v>64</v>
      </c>
      <c r="C58" s="425" t="s">
        <v>203</v>
      </c>
      <c r="D58" s="447"/>
      <c r="E58" s="427"/>
      <c r="F58" s="456" t="s">
        <v>3371</v>
      </c>
      <c r="G58" s="427" t="s">
        <v>3809</v>
      </c>
      <c r="H58" s="445" t="s">
        <v>730</v>
      </c>
      <c r="I58" s="453"/>
      <c r="J58" s="454"/>
      <c r="K58" s="445" t="s">
        <v>951</v>
      </c>
      <c r="L58" s="443" t="s">
        <v>143</v>
      </c>
      <c r="M58" s="443" t="s">
        <v>3637</v>
      </c>
      <c r="N58" s="443" t="s">
        <v>153</v>
      </c>
      <c r="O58" s="443" t="s">
        <v>181</v>
      </c>
      <c r="P58" s="449">
        <v>1.9</v>
      </c>
      <c r="Q58" s="449"/>
      <c r="R58" s="443"/>
      <c r="S58" s="449"/>
      <c r="T58" s="443" t="s">
        <v>173</v>
      </c>
      <c r="U58" s="425"/>
      <c r="V58" s="425"/>
      <c r="W58" s="443">
        <v>56</v>
      </c>
      <c r="X58" s="425"/>
      <c r="Y58" s="430"/>
      <c r="Z58" s="429"/>
      <c r="AA58" s="431"/>
      <c r="AB58" s="425">
        <v>4000</v>
      </c>
      <c r="AC58" s="425">
        <v>0.6</v>
      </c>
      <c r="AD58" s="425" t="s">
        <v>188</v>
      </c>
      <c r="AE58" s="432"/>
      <c r="AF58" s="432"/>
      <c r="AG58" s="425"/>
    </row>
    <row r="59" spans="2:33" ht="34.9" hidden="1" customHeight="1" x14ac:dyDescent="0.25">
      <c r="B59" s="425">
        <v>19</v>
      </c>
      <c r="C59" s="425" t="s">
        <v>203</v>
      </c>
      <c r="D59" s="461" t="s">
        <v>3580</v>
      </c>
      <c r="E59" s="462"/>
      <c r="F59" s="425" t="s">
        <v>1655</v>
      </c>
      <c r="G59" s="427" t="s">
        <v>3809</v>
      </c>
      <c r="H59" s="427" t="s">
        <v>730</v>
      </c>
      <c r="I59" s="453"/>
      <c r="J59" s="459"/>
      <c r="K59" s="427" t="s">
        <v>160</v>
      </c>
      <c r="L59" s="425" t="s">
        <v>143</v>
      </c>
      <c r="M59" s="425" t="s">
        <v>3636</v>
      </c>
      <c r="N59" s="425" t="s">
        <v>153</v>
      </c>
      <c r="O59" s="425" t="s">
        <v>179</v>
      </c>
      <c r="P59" s="429">
        <v>1.2</v>
      </c>
      <c r="Q59" s="429">
        <v>0.7</v>
      </c>
      <c r="R59" s="425" t="s">
        <v>795</v>
      </c>
      <c r="S59" s="429">
        <v>1.8</v>
      </c>
      <c r="T59" s="425" t="s">
        <v>173</v>
      </c>
      <c r="U59" s="425"/>
      <c r="V59" s="425"/>
      <c r="W59" s="425"/>
      <c r="X59" s="425"/>
      <c r="Y59" s="430"/>
      <c r="Z59" s="429"/>
      <c r="AA59" s="431"/>
      <c r="AB59" s="425"/>
      <c r="AC59" s="425">
        <v>0.6</v>
      </c>
      <c r="AD59" s="425" t="s">
        <v>188</v>
      </c>
      <c r="AE59" s="432"/>
      <c r="AF59" s="432"/>
      <c r="AG59" s="425"/>
    </row>
    <row r="60" spans="2:33" ht="34.9" hidden="1" customHeight="1" x14ac:dyDescent="0.25">
      <c r="B60" s="425">
        <v>65</v>
      </c>
      <c r="C60" s="425" t="s">
        <v>203</v>
      </c>
      <c r="D60" s="447"/>
      <c r="E60" s="427"/>
      <c r="F60" s="457" t="s">
        <v>1655</v>
      </c>
      <c r="G60" s="427" t="s">
        <v>3809</v>
      </c>
      <c r="H60" s="445" t="s">
        <v>730</v>
      </c>
      <c r="I60" s="453"/>
      <c r="J60" s="454"/>
      <c r="K60" s="445"/>
      <c r="L60" s="443"/>
      <c r="M60" s="425" t="s">
        <v>3637</v>
      </c>
      <c r="N60" s="443"/>
      <c r="O60" s="443"/>
      <c r="P60" s="449"/>
      <c r="Q60" s="449"/>
      <c r="R60" s="443"/>
      <c r="S60" s="449"/>
      <c r="T60" s="443"/>
      <c r="U60" s="425"/>
      <c r="V60" s="425"/>
      <c r="W60" s="443"/>
      <c r="X60" s="425"/>
      <c r="Y60" s="430"/>
      <c r="Z60" s="429"/>
      <c r="AA60" s="431"/>
      <c r="AB60" s="425"/>
      <c r="AC60" s="425"/>
      <c r="AD60" s="425" t="s">
        <v>188</v>
      </c>
      <c r="AE60" s="432"/>
      <c r="AF60" s="432"/>
      <c r="AG60" s="425"/>
    </row>
    <row r="61" spans="2:33" ht="34.9" hidden="1" customHeight="1" x14ac:dyDescent="0.25">
      <c r="B61" s="425">
        <v>66</v>
      </c>
      <c r="C61" s="425" t="s">
        <v>203</v>
      </c>
      <c r="D61" s="447"/>
      <c r="E61" s="427"/>
      <c r="F61" s="457" t="s">
        <v>897</v>
      </c>
      <c r="G61" s="427" t="s">
        <v>3809</v>
      </c>
      <c r="H61" s="448" t="s">
        <v>730</v>
      </c>
      <c r="I61" s="453"/>
      <c r="J61" s="454"/>
      <c r="K61" s="445" t="s">
        <v>160</v>
      </c>
      <c r="L61" s="443" t="s">
        <v>143</v>
      </c>
      <c r="M61" s="456" t="s">
        <v>3636</v>
      </c>
      <c r="N61" s="443" t="s">
        <v>154</v>
      </c>
      <c r="O61" s="443" t="s">
        <v>180</v>
      </c>
      <c r="P61" s="449">
        <v>1.4</v>
      </c>
      <c r="Q61" s="449"/>
      <c r="R61" s="443"/>
      <c r="S61" s="449"/>
      <c r="T61" s="443" t="s">
        <v>173</v>
      </c>
      <c r="U61" s="425"/>
      <c r="V61" s="425"/>
      <c r="W61" s="443">
        <v>60</v>
      </c>
      <c r="X61" s="425"/>
      <c r="Y61" s="430"/>
      <c r="Z61" s="429"/>
      <c r="AA61" s="431"/>
      <c r="AB61" s="425">
        <v>6000</v>
      </c>
      <c r="AC61" s="425">
        <v>1.05</v>
      </c>
      <c r="AD61" s="425" t="s">
        <v>188</v>
      </c>
      <c r="AE61" s="432"/>
      <c r="AF61" s="432"/>
      <c r="AG61" s="425"/>
    </row>
    <row r="62" spans="2:33" ht="34.9" hidden="1" customHeight="1" x14ac:dyDescent="0.25">
      <c r="B62" s="425">
        <v>68</v>
      </c>
      <c r="C62" s="425" t="s">
        <v>203</v>
      </c>
      <c r="D62" s="447"/>
      <c r="E62" s="427"/>
      <c r="F62" s="457" t="s">
        <v>3374</v>
      </c>
      <c r="G62" s="427" t="s">
        <v>3809</v>
      </c>
      <c r="H62" s="448" t="s">
        <v>730</v>
      </c>
      <c r="I62" s="453"/>
      <c r="J62" s="454"/>
      <c r="K62" s="445" t="s">
        <v>160</v>
      </c>
      <c r="L62" s="443" t="s">
        <v>143</v>
      </c>
      <c r="M62" s="443" t="s">
        <v>3636</v>
      </c>
      <c r="N62" s="443" t="s">
        <v>152</v>
      </c>
      <c r="O62" s="443" t="s">
        <v>179</v>
      </c>
      <c r="P62" s="449"/>
      <c r="Q62" s="449"/>
      <c r="R62" s="443"/>
      <c r="S62" s="449"/>
      <c r="T62" s="443" t="s">
        <v>173</v>
      </c>
      <c r="U62" s="425"/>
      <c r="V62" s="425"/>
      <c r="W62" s="443">
        <v>56</v>
      </c>
      <c r="X62" s="425"/>
      <c r="Y62" s="430"/>
      <c r="Z62" s="429"/>
      <c r="AA62" s="431"/>
      <c r="AB62" s="425"/>
      <c r="AC62" s="425">
        <v>0.6</v>
      </c>
      <c r="AD62" s="425" t="s">
        <v>188</v>
      </c>
      <c r="AE62" s="432"/>
      <c r="AF62" s="432"/>
      <c r="AG62" s="425"/>
    </row>
    <row r="63" spans="2:33" ht="34.9" hidden="1" customHeight="1" x14ac:dyDescent="0.25">
      <c r="B63" s="425">
        <v>67</v>
      </c>
      <c r="C63" s="425" t="s">
        <v>203</v>
      </c>
      <c r="D63" s="447"/>
      <c r="E63" s="427"/>
      <c r="F63" s="457" t="s">
        <v>3374</v>
      </c>
      <c r="G63" s="427" t="s">
        <v>3809</v>
      </c>
      <c r="H63" s="448" t="s">
        <v>730</v>
      </c>
      <c r="I63" s="453"/>
      <c r="J63" s="454"/>
      <c r="K63" s="445" t="s">
        <v>160</v>
      </c>
      <c r="L63" s="443" t="s">
        <v>143</v>
      </c>
      <c r="M63" s="443" t="s">
        <v>3636</v>
      </c>
      <c r="N63" s="443" t="s">
        <v>154</v>
      </c>
      <c r="O63" s="443" t="s">
        <v>182</v>
      </c>
      <c r="P63" s="449"/>
      <c r="Q63" s="449"/>
      <c r="R63" s="443"/>
      <c r="S63" s="449"/>
      <c r="T63" s="443" t="s">
        <v>173</v>
      </c>
      <c r="U63" s="425"/>
      <c r="V63" s="425"/>
      <c r="W63" s="443">
        <v>56</v>
      </c>
      <c r="X63" s="425"/>
      <c r="Y63" s="430"/>
      <c r="Z63" s="429"/>
      <c r="AA63" s="431"/>
      <c r="AB63" s="425">
        <v>6000</v>
      </c>
      <c r="AC63" s="425">
        <v>0.48</v>
      </c>
      <c r="AD63" s="425" t="s">
        <v>188</v>
      </c>
      <c r="AE63" s="432"/>
      <c r="AF63" s="432"/>
      <c r="AG63" s="425"/>
    </row>
    <row r="64" spans="2:33" ht="34.9" hidden="1" customHeight="1" x14ac:dyDescent="0.25">
      <c r="B64" s="425">
        <v>33</v>
      </c>
      <c r="C64" s="425" t="s">
        <v>203</v>
      </c>
      <c r="D64" s="447"/>
      <c r="E64" s="427"/>
      <c r="F64" s="457" t="s">
        <v>740</v>
      </c>
      <c r="G64" s="427" t="s">
        <v>3809</v>
      </c>
      <c r="H64" s="448" t="s">
        <v>730</v>
      </c>
      <c r="I64" s="453"/>
      <c r="J64" s="454"/>
      <c r="K64" s="445" t="s">
        <v>160</v>
      </c>
      <c r="L64" s="443" t="s">
        <v>143</v>
      </c>
      <c r="M64" s="443" t="s">
        <v>3636</v>
      </c>
      <c r="N64" s="443" t="s">
        <v>154</v>
      </c>
      <c r="O64" s="443" t="s">
        <v>176</v>
      </c>
      <c r="P64" s="449">
        <v>0.6</v>
      </c>
      <c r="Q64" s="449">
        <v>0.12</v>
      </c>
      <c r="R64" s="443"/>
      <c r="S64" s="449"/>
      <c r="T64" s="443" t="s">
        <v>173</v>
      </c>
      <c r="U64" s="425"/>
      <c r="V64" s="425"/>
      <c r="W64" s="443">
        <v>48</v>
      </c>
      <c r="X64" s="425"/>
      <c r="Y64" s="430"/>
      <c r="Z64" s="429"/>
      <c r="AA64" s="431"/>
      <c r="AB64" s="425">
        <v>6000</v>
      </c>
      <c r="AC64" s="425">
        <v>0.48</v>
      </c>
      <c r="AD64" s="425" t="s">
        <v>188</v>
      </c>
      <c r="AE64" s="432">
        <v>0.8</v>
      </c>
      <c r="AF64" s="432"/>
      <c r="AG64" s="425"/>
    </row>
    <row r="65" spans="2:33" ht="34.9" hidden="1" customHeight="1" x14ac:dyDescent="0.25">
      <c r="B65" s="425">
        <v>72</v>
      </c>
      <c r="C65" s="425" t="s">
        <v>203</v>
      </c>
      <c r="D65" s="447"/>
      <c r="E65" s="427"/>
      <c r="F65" s="457" t="s">
        <v>731</v>
      </c>
      <c r="G65" s="427" t="s">
        <v>3809</v>
      </c>
      <c r="H65" s="445" t="s">
        <v>730</v>
      </c>
      <c r="I65" s="453"/>
      <c r="J65" s="454"/>
      <c r="K65" s="445" t="s">
        <v>161</v>
      </c>
      <c r="L65" s="443" t="s">
        <v>143</v>
      </c>
      <c r="M65" s="456" t="s">
        <v>3636</v>
      </c>
      <c r="N65" s="443" t="s">
        <v>748</v>
      </c>
      <c r="O65" s="443" t="s">
        <v>177</v>
      </c>
      <c r="P65" s="449">
        <v>0.8</v>
      </c>
      <c r="Q65" s="449"/>
      <c r="R65" s="443"/>
      <c r="S65" s="449"/>
      <c r="T65" s="443" t="s">
        <v>172</v>
      </c>
      <c r="U65" s="425"/>
      <c r="V65" s="425"/>
      <c r="W65" s="443">
        <v>72</v>
      </c>
      <c r="X65" s="425"/>
      <c r="Y65" s="430"/>
      <c r="Z65" s="429"/>
      <c r="AA65" s="431"/>
      <c r="AB65" s="446">
        <v>6</v>
      </c>
      <c r="AC65" s="425">
        <v>0.5</v>
      </c>
      <c r="AD65" s="425" t="s">
        <v>188</v>
      </c>
      <c r="AE65" s="432">
        <v>0.92</v>
      </c>
      <c r="AF65" s="432"/>
      <c r="AG65" s="425"/>
    </row>
    <row r="66" spans="2:33" ht="34.9" hidden="1" customHeight="1" x14ac:dyDescent="0.25">
      <c r="B66" s="425">
        <v>71</v>
      </c>
      <c r="C66" s="425" t="s">
        <v>203</v>
      </c>
      <c r="D66" s="447"/>
      <c r="E66" s="427"/>
      <c r="F66" s="457" t="s">
        <v>731</v>
      </c>
      <c r="G66" s="427" t="s">
        <v>3809</v>
      </c>
      <c r="H66" s="445" t="s">
        <v>730</v>
      </c>
      <c r="I66" s="453"/>
      <c r="J66" s="454"/>
      <c r="K66" s="445" t="s">
        <v>161</v>
      </c>
      <c r="L66" s="443" t="s">
        <v>143</v>
      </c>
      <c r="M66" s="456" t="s">
        <v>3636</v>
      </c>
      <c r="N66" s="443" t="s">
        <v>746</v>
      </c>
      <c r="O66" s="443" t="s">
        <v>176</v>
      </c>
      <c r="P66" s="449">
        <v>0.5</v>
      </c>
      <c r="Q66" s="449"/>
      <c r="R66" s="443"/>
      <c r="S66" s="449"/>
      <c r="T66" s="443" t="s">
        <v>172</v>
      </c>
      <c r="U66" s="425"/>
      <c r="V66" s="425"/>
      <c r="W66" s="443">
        <v>72</v>
      </c>
      <c r="X66" s="425"/>
      <c r="Y66" s="430"/>
      <c r="Z66" s="429"/>
      <c r="AA66" s="431"/>
      <c r="AB66" s="446">
        <v>6</v>
      </c>
      <c r="AC66" s="425">
        <v>0.5</v>
      </c>
      <c r="AD66" s="425" t="s">
        <v>188</v>
      </c>
      <c r="AE66" s="432"/>
      <c r="AF66" s="432"/>
      <c r="AG66" s="425"/>
    </row>
    <row r="67" spans="2:33" ht="34.9" hidden="1" customHeight="1" x14ac:dyDescent="0.25">
      <c r="B67" s="425">
        <v>69</v>
      </c>
      <c r="C67" s="425" t="s">
        <v>203</v>
      </c>
      <c r="D67" s="447"/>
      <c r="E67" s="427"/>
      <c r="F67" s="457" t="s">
        <v>731</v>
      </c>
      <c r="G67" s="427" t="s">
        <v>3809</v>
      </c>
      <c r="H67" s="445" t="s">
        <v>730</v>
      </c>
      <c r="I67" s="453"/>
      <c r="J67" s="454"/>
      <c r="K67" s="445" t="s">
        <v>160</v>
      </c>
      <c r="L67" s="443" t="s">
        <v>143</v>
      </c>
      <c r="M67" s="456" t="s">
        <v>3636</v>
      </c>
      <c r="N67" s="443" t="s">
        <v>154</v>
      </c>
      <c r="O67" s="443" t="s">
        <v>176</v>
      </c>
      <c r="P67" s="449">
        <v>0.6</v>
      </c>
      <c r="Q67" s="449"/>
      <c r="R67" s="443"/>
      <c r="S67" s="449"/>
      <c r="T67" s="443" t="s">
        <v>173</v>
      </c>
      <c r="U67" s="425"/>
      <c r="V67" s="425"/>
      <c r="W67" s="443">
        <v>42</v>
      </c>
      <c r="X67" s="425"/>
      <c r="Y67" s="430"/>
      <c r="Z67" s="429"/>
      <c r="AA67" s="431"/>
      <c r="AB67" s="446">
        <v>6</v>
      </c>
      <c r="AC67" s="425">
        <v>0.48</v>
      </c>
      <c r="AD67" s="425" t="s">
        <v>188</v>
      </c>
      <c r="AE67" s="432"/>
      <c r="AF67" s="432"/>
      <c r="AG67" s="425"/>
    </row>
    <row r="68" spans="2:33" ht="34.9" hidden="1" customHeight="1" x14ac:dyDescent="0.25">
      <c r="B68" s="425">
        <v>70</v>
      </c>
      <c r="C68" s="425" t="s">
        <v>203</v>
      </c>
      <c r="D68" s="447"/>
      <c r="E68" s="427"/>
      <c r="F68" s="452" t="s">
        <v>731</v>
      </c>
      <c r="G68" s="427" t="s">
        <v>3809</v>
      </c>
      <c r="H68" s="445" t="s">
        <v>730</v>
      </c>
      <c r="I68" s="453"/>
      <c r="J68" s="454"/>
      <c r="K68" s="445" t="s">
        <v>160</v>
      </c>
      <c r="L68" s="443" t="s">
        <v>143</v>
      </c>
      <c r="M68" s="456" t="s">
        <v>3636</v>
      </c>
      <c r="N68" s="443" t="s">
        <v>154</v>
      </c>
      <c r="O68" s="443" t="s">
        <v>177</v>
      </c>
      <c r="P68" s="449">
        <v>0.8</v>
      </c>
      <c r="Q68" s="449"/>
      <c r="R68" s="443"/>
      <c r="S68" s="449"/>
      <c r="T68" s="443" t="s">
        <v>173</v>
      </c>
      <c r="U68" s="425"/>
      <c r="V68" s="425"/>
      <c r="W68" s="443">
        <v>42</v>
      </c>
      <c r="X68" s="425"/>
      <c r="Y68" s="430"/>
      <c r="Z68" s="429"/>
      <c r="AA68" s="431"/>
      <c r="AB68" s="446">
        <v>6</v>
      </c>
      <c r="AC68" s="425">
        <v>0.48</v>
      </c>
      <c r="AD68" s="425" t="s">
        <v>188</v>
      </c>
      <c r="AE68" s="432"/>
      <c r="AF68" s="432"/>
      <c r="AG68" s="425"/>
    </row>
    <row r="69" spans="2:33" ht="34.9" hidden="1" customHeight="1" x14ac:dyDescent="0.25">
      <c r="B69" s="425">
        <v>73</v>
      </c>
      <c r="C69" s="425" t="s">
        <v>203</v>
      </c>
      <c r="D69" s="447"/>
      <c r="E69" s="427"/>
      <c r="F69" s="457" t="s">
        <v>732</v>
      </c>
      <c r="G69" s="427" t="s">
        <v>3809</v>
      </c>
      <c r="H69" s="445" t="s">
        <v>730</v>
      </c>
      <c r="I69" s="453"/>
      <c r="J69" s="454"/>
      <c r="K69" s="445" t="s">
        <v>160</v>
      </c>
      <c r="L69" s="443" t="s">
        <v>143</v>
      </c>
      <c r="M69" s="456" t="s">
        <v>3636</v>
      </c>
      <c r="N69" s="443" t="s">
        <v>154</v>
      </c>
      <c r="O69" s="443" t="s">
        <v>178</v>
      </c>
      <c r="P69" s="449">
        <v>0.9</v>
      </c>
      <c r="Q69" s="449"/>
      <c r="R69" s="443"/>
      <c r="S69" s="449"/>
      <c r="T69" s="443" t="s">
        <v>173</v>
      </c>
      <c r="U69" s="425"/>
      <c r="V69" s="425"/>
      <c r="W69" s="443">
        <v>42</v>
      </c>
      <c r="X69" s="425"/>
      <c r="Y69" s="430"/>
      <c r="Z69" s="429"/>
      <c r="AA69" s="431"/>
      <c r="AB69" s="425">
        <v>6</v>
      </c>
      <c r="AC69" s="425">
        <v>0.48</v>
      </c>
      <c r="AD69" s="425" t="s">
        <v>188</v>
      </c>
      <c r="AE69" s="432">
        <v>0.8</v>
      </c>
      <c r="AF69" s="432"/>
      <c r="AG69" s="425"/>
    </row>
    <row r="70" spans="2:33" ht="34.9" hidden="1" customHeight="1" x14ac:dyDescent="0.25">
      <c r="B70" s="425">
        <v>34</v>
      </c>
      <c r="C70" s="425" t="s">
        <v>203</v>
      </c>
      <c r="D70" s="447"/>
      <c r="E70" s="427"/>
      <c r="F70" s="457" t="s">
        <v>742</v>
      </c>
      <c r="G70" s="427" t="s">
        <v>3809</v>
      </c>
      <c r="H70" s="448" t="s">
        <v>730</v>
      </c>
      <c r="I70" s="453"/>
      <c r="J70" s="454"/>
      <c r="K70" s="445" t="s">
        <v>160</v>
      </c>
      <c r="L70" s="443" t="s">
        <v>143</v>
      </c>
      <c r="M70" s="443" t="s">
        <v>3636</v>
      </c>
      <c r="N70" s="443" t="s">
        <v>154</v>
      </c>
      <c r="O70" s="443" t="s">
        <v>179</v>
      </c>
      <c r="P70" s="449">
        <v>1.1000000000000001</v>
      </c>
      <c r="Q70" s="449">
        <v>0.62</v>
      </c>
      <c r="R70" s="443"/>
      <c r="S70" s="449"/>
      <c r="T70" s="443" t="s">
        <v>173</v>
      </c>
      <c r="U70" s="425"/>
      <c r="V70" s="425"/>
      <c r="W70" s="443">
        <v>78</v>
      </c>
      <c r="X70" s="425"/>
      <c r="Y70" s="430"/>
      <c r="Z70" s="429"/>
      <c r="AA70" s="431"/>
      <c r="AB70" s="425">
        <v>6</v>
      </c>
      <c r="AC70" s="425">
        <v>0.48</v>
      </c>
      <c r="AD70" s="425" t="s">
        <v>188</v>
      </c>
      <c r="AE70" s="432">
        <v>0.8</v>
      </c>
      <c r="AF70" s="432"/>
      <c r="AG70" s="425"/>
    </row>
    <row r="71" spans="2:33" ht="34.9" hidden="1" customHeight="1" x14ac:dyDescent="0.25">
      <c r="B71" s="425">
        <v>35</v>
      </c>
      <c r="C71" s="425" t="s">
        <v>203</v>
      </c>
      <c r="D71" s="447"/>
      <c r="E71" s="427"/>
      <c r="F71" s="457" t="s">
        <v>741</v>
      </c>
      <c r="G71" s="427" t="s">
        <v>3809</v>
      </c>
      <c r="H71" s="448" t="s">
        <v>730</v>
      </c>
      <c r="I71" s="453"/>
      <c r="J71" s="454"/>
      <c r="K71" s="445" t="s">
        <v>160</v>
      </c>
      <c r="L71" s="443" t="s">
        <v>143</v>
      </c>
      <c r="M71" s="443" t="s">
        <v>3636</v>
      </c>
      <c r="N71" s="443" t="s">
        <v>154</v>
      </c>
      <c r="O71" s="443" t="s">
        <v>179</v>
      </c>
      <c r="P71" s="449">
        <v>1.3</v>
      </c>
      <c r="Q71" s="449">
        <v>0.92</v>
      </c>
      <c r="R71" s="443"/>
      <c r="S71" s="449"/>
      <c r="T71" s="443" t="s">
        <v>174</v>
      </c>
      <c r="U71" s="425"/>
      <c r="V71" s="425"/>
      <c r="W71" s="443">
        <v>78</v>
      </c>
      <c r="X71" s="425"/>
      <c r="Y71" s="430"/>
      <c r="Z71" s="429"/>
      <c r="AA71" s="431"/>
      <c r="AB71" s="425">
        <v>6</v>
      </c>
      <c r="AC71" s="425">
        <v>0.36</v>
      </c>
      <c r="AD71" s="425" t="s">
        <v>188</v>
      </c>
      <c r="AE71" s="432">
        <v>0.8</v>
      </c>
      <c r="AF71" s="432"/>
      <c r="AG71" s="425"/>
    </row>
    <row r="72" spans="2:33" ht="34.9" hidden="1" customHeight="1" x14ac:dyDescent="0.25">
      <c r="B72" s="425">
        <v>75</v>
      </c>
      <c r="C72" s="425" t="s">
        <v>203</v>
      </c>
      <c r="D72" s="447"/>
      <c r="E72" s="427"/>
      <c r="F72" s="457" t="s">
        <v>733</v>
      </c>
      <c r="G72" s="427" t="s">
        <v>3809</v>
      </c>
      <c r="H72" s="445" t="s">
        <v>730</v>
      </c>
      <c r="I72" s="453"/>
      <c r="J72" s="454"/>
      <c r="K72" s="445" t="s">
        <v>160</v>
      </c>
      <c r="L72" s="443" t="s">
        <v>143</v>
      </c>
      <c r="M72" s="456" t="s">
        <v>3637</v>
      </c>
      <c r="N72" s="443" t="s">
        <v>152</v>
      </c>
      <c r="O72" s="443" t="s">
        <v>178</v>
      </c>
      <c r="P72" s="449">
        <v>1</v>
      </c>
      <c r="Q72" s="449"/>
      <c r="R72" s="443"/>
      <c r="S72" s="449"/>
      <c r="T72" s="443" t="s">
        <v>173</v>
      </c>
      <c r="U72" s="425"/>
      <c r="V72" s="425"/>
      <c r="W72" s="443">
        <v>108</v>
      </c>
      <c r="X72" s="425"/>
      <c r="Y72" s="430"/>
      <c r="Z72" s="429"/>
      <c r="AA72" s="431"/>
      <c r="AB72" s="425">
        <v>6000</v>
      </c>
      <c r="AC72" s="425">
        <v>0.6</v>
      </c>
      <c r="AD72" s="425" t="s">
        <v>188</v>
      </c>
      <c r="AE72" s="432"/>
      <c r="AF72" s="432"/>
      <c r="AG72" s="425"/>
    </row>
    <row r="73" spans="2:33" ht="34.9" hidden="1" customHeight="1" x14ac:dyDescent="0.25">
      <c r="B73" s="425">
        <v>74</v>
      </c>
      <c r="C73" s="425" t="s">
        <v>203</v>
      </c>
      <c r="D73" s="447"/>
      <c r="E73" s="427"/>
      <c r="F73" s="457" t="s">
        <v>733</v>
      </c>
      <c r="G73" s="427" t="s">
        <v>3809</v>
      </c>
      <c r="H73" s="445" t="s">
        <v>730</v>
      </c>
      <c r="I73" s="453"/>
      <c r="J73" s="454"/>
      <c r="K73" s="445" t="s">
        <v>160</v>
      </c>
      <c r="L73" s="443" t="s">
        <v>143</v>
      </c>
      <c r="M73" s="456" t="s">
        <v>3637</v>
      </c>
      <c r="N73" s="443" t="s">
        <v>154</v>
      </c>
      <c r="O73" s="443" t="s">
        <v>176</v>
      </c>
      <c r="P73" s="449">
        <v>0.6</v>
      </c>
      <c r="Q73" s="449"/>
      <c r="R73" s="443"/>
      <c r="S73" s="449"/>
      <c r="T73" s="443" t="s">
        <v>173</v>
      </c>
      <c r="U73" s="425"/>
      <c r="V73" s="425"/>
      <c r="W73" s="443">
        <v>42</v>
      </c>
      <c r="X73" s="425"/>
      <c r="Y73" s="430"/>
      <c r="Z73" s="429"/>
      <c r="AA73" s="431"/>
      <c r="AB73" s="425">
        <v>6000</v>
      </c>
      <c r="AC73" s="425">
        <v>0.62</v>
      </c>
      <c r="AD73" s="425" t="s">
        <v>188</v>
      </c>
      <c r="AE73" s="432">
        <v>0.8</v>
      </c>
      <c r="AF73" s="432"/>
      <c r="AG73" s="425"/>
    </row>
    <row r="74" spans="2:33" ht="34.9" hidden="1" customHeight="1" x14ac:dyDescent="0.25">
      <c r="B74" s="425">
        <v>78</v>
      </c>
      <c r="C74" s="425" t="s">
        <v>203</v>
      </c>
      <c r="D74" s="447"/>
      <c r="E74" s="427"/>
      <c r="F74" s="452" t="s">
        <v>734</v>
      </c>
      <c r="G74" s="427" t="s">
        <v>3809</v>
      </c>
      <c r="H74" s="445" t="s">
        <v>730</v>
      </c>
      <c r="I74" s="453"/>
      <c r="J74" s="454"/>
      <c r="K74" s="445" t="s">
        <v>160</v>
      </c>
      <c r="L74" s="443" t="s">
        <v>143</v>
      </c>
      <c r="M74" s="456" t="s">
        <v>3637</v>
      </c>
      <c r="N74" s="443" t="s">
        <v>748</v>
      </c>
      <c r="O74" s="443" t="s">
        <v>177</v>
      </c>
      <c r="P74" s="449">
        <v>0.7</v>
      </c>
      <c r="Q74" s="449"/>
      <c r="R74" s="443"/>
      <c r="S74" s="449"/>
      <c r="T74" s="443" t="s">
        <v>172</v>
      </c>
      <c r="U74" s="425"/>
      <c r="V74" s="425"/>
      <c r="W74" s="443">
        <v>72</v>
      </c>
      <c r="X74" s="425"/>
      <c r="Y74" s="430"/>
      <c r="Z74" s="429"/>
      <c r="AA74" s="431"/>
      <c r="AB74" s="446">
        <v>6</v>
      </c>
      <c r="AC74" s="425">
        <v>0.6</v>
      </c>
      <c r="AD74" s="425" t="s">
        <v>188</v>
      </c>
      <c r="AE74" s="432">
        <v>0.8</v>
      </c>
      <c r="AF74" s="432"/>
      <c r="AG74" s="425"/>
    </row>
    <row r="75" spans="2:33" ht="34.9" hidden="1" customHeight="1" x14ac:dyDescent="0.25">
      <c r="B75" s="425">
        <v>77</v>
      </c>
      <c r="C75" s="425" t="s">
        <v>203</v>
      </c>
      <c r="D75" s="447"/>
      <c r="E75" s="427"/>
      <c r="F75" s="457" t="s">
        <v>734</v>
      </c>
      <c r="G75" s="427" t="s">
        <v>3809</v>
      </c>
      <c r="H75" s="445" t="s">
        <v>730</v>
      </c>
      <c r="I75" s="453"/>
      <c r="J75" s="454"/>
      <c r="K75" s="445" t="s">
        <v>160</v>
      </c>
      <c r="L75" s="443" t="s">
        <v>143</v>
      </c>
      <c r="M75" s="456" t="s">
        <v>3637</v>
      </c>
      <c r="N75" s="443" t="s">
        <v>746</v>
      </c>
      <c r="O75" s="443" t="s">
        <v>176</v>
      </c>
      <c r="P75" s="449">
        <v>0.6</v>
      </c>
      <c r="Q75" s="449"/>
      <c r="R75" s="443"/>
      <c r="S75" s="449"/>
      <c r="T75" s="443" t="s">
        <v>172</v>
      </c>
      <c r="U75" s="425"/>
      <c r="V75" s="425"/>
      <c r="W75" s="443">
        <v>72</v>
      </c>
      <c r="X75" s="425"/>
      <c r="Y75" s="430"/>
      <c r="Z75" s="429"/>
      <c r="AA75" s="431"/>
      <c r="AB75" s="446">
        <v>6</v>
      </c>
      <c r="AC75" s="425">
        <v>0.6</v>
      </c>
      <c r="AD75" s="425" t="s">
        <v>188</v>
      </c>
      <c r="AE75" s="432">
        <v>0.8</v>
      </c>
      <c r="AF75" s="432"/>
      <c r="AG75" s="425"/>
    </row>
    <row r="76" spans="2:33" ht="34.9" hidden="1" customHeight="1" x14ac:dyDescent="0.25">
      <c r="B76" s="425">
        <v>76</v>
      </c>
      <c r="C76" s="425" t="s">
        <v>203</v>
      </c>
      <c r="D76" s="447"/>
      <c r="E76" s="427"/>
      <c r="F76" s="457" t="s">
        <v>734</v>
      </c>
      <c r="G76" s="427" t="s">
        <v>3809</v>
      </c>
      <c r="H76" s="445" t="s">
        <v>730</v>
      </c>
      <c r="I76" s="453"/>
      <c r="J76" s="454"/>
      <c r="K76" s="445" t="s">
        <v>160</v>
      </c>
      <c r="L76" s="443" t="s">
        <v>143</v>
      </c>
      <c r="M76" s="456" t="s">
        <v>3637</v>
      </c>
      <c r="N76" s="443" t="s">
        <v>154</v>
      </c>
      <c r="O76" s="443" t="s">
        <v>178</v>
      </c>
      <c r="P76" s="449">
        <v>0.9</v>
      </c>
      <c r="Q76" s="449"/>
      <c r="R76" s="443"/>
      <c r="S76" s="449"/>
      <c r="T76" s="443" t="s">
        <v>173</v>
      </c>
      <c r="U76" s="425"/>
      <c r="V76" s="425"/>
      <c r="W76" s="443">
        <v>60</v>
      </c>
      <c r="X76" s="425"/>
      <c r="Y76" s="430"/>
      <c r="Z76" s="429"/>
      <c r="AA76" s="431"/>
      <c r="AB76" s="446">
        <v>6</v>
      </c>
      <c r="AC76" s="425">
        <v>0.6</v>
      </c>
      <c r="AD76" s="425" t="s">
        <v>188</v>
      </c>
      <c r="AE76" s="432">
        <v>0.8</v>
      </c>
      <c r="AF76" s="432"/>
      <c r="AG76" s="425"/>
    </row>
    <row r="77" spans="2:33" ht="34.9" hidden="1" customHeight="1" x14ac:dyDescent="0.25">
      <c r="B77" s="425">
        <v>79</v>
      </c>
      <c r="C77" s="425" t="s">
        <v>203</v>
      </c>
      <c r="D77" s="447"/>
      <c r="E77" s="427"/>
      <c r="F77" s="457" t="s">
        <v>735</v>
      </c>
      <c r="G77" s="427" t="s">
        <v>3809</v>
      </c>
      <c r="H77" s="445" t="s">
        <v>730</v>
      </c>
      <c r="I77" s="453"/>
      <c r="J77" s="454"/>
      <c r="K77" s="445" t="s">
        <v>160</v>
      </c>
      <c r="L77" s="443" t="s">
        <v>143</v>
      </c>
      <c r="M77" s="443" t="s">
        <v>3637</v>
      </c>
      <c r="N77" s="443" t="s">
        <v>154</v>
      </c>
      <c r="O77" s="443" t="s">
        <v>181</v>
      </c>
      <c r="P77" s="449">
        <v>1.9</v>
      </c>
      <c r="Q77" s="449"/>
      <c r="R77" s="443"/>
      <c r="S77" s="449"/>
      <c r="T77" s="443" t="s">
        <v>174</v>
      </c>
      <c r="U77" s="425"/>
      <c r="V77" s="425"/>
      <c r="W77" s="443">
        <v>144</v>
      </c>
      <c r="X77" s="425"/>
      <c r="Y77" s="430"/>
      <c r="Z77" s="429"/>
      <c r="AA77" s="431"/>
      <c r="AB77" s="425">
        <v>6</v>
      </c>
      <c r="AC77" s="425">
        <v>0.54</v>
      </c>
      <c r="AD77" s="425" t="s">
        <v>188</v>
      </c>
      <c r="AE77" s="432">
        <v>0.9</v>
      </c>
      <c r="AF77" s="432"/>
      <c r="AG77" s="425"/>
    </row>
    <row r="78" spans="2:33" ht="34.9" hidden="1" customHeight="1" x14ac:dyDescent="0.25">
      <c r="B78" s="425">
        <v>80</v>
      </c>
      <c r="C78" s="425" t="s">
        <v>203</v>
      </c>
      <c r="D78" s="447"/>
      <c r="E78" s="427"/>
      <c r="F78" s="457" t="s">
        <v>739</v>
      </c>
      <c r="G78" s="427" t="s">
        <v>3809</v>
      </c>
      <c r="H78" s="445" t="s">
        <v>730</v>
      </c>
      <c r="I78" s="453"/>
      <c r="J78" s="454"/>
      <c r="K78" s="445" t="s">
        <v>160</v>
      </c>
      <c r="L78" s="443" t="s">
        <v>143</v>
      </c>
      <c r="M78" s="443" t="s">
        <v>3637</v>
      </c>
      <c r="N78" s="443"/>
      <c r="O78" s="443"/>
      <c r="P78" s="449"/>
      <c r="Q78" s="449"/>
      <c r="R78" s="443"/>
      <c r="S78" s="449"/>
      <c r="T78" s="443"/>
      <c r="U78" s="425"/>
      <c r="V78" s="425"/>
      <c r="W78" s="443"/>
      <c r="X78" s="425"/>
      <c r="Y78" s="430"/>
      <c r="Z78" s="429"/>
      <c r="AA78" s="431"/>
      <c r="AB78" s="425">
        <v>4</v>
      </c>
      <c r="AC78" s="425">
        <v>0.64</v>
      </c>
      <c r="AD78" s="425" t="s">
        <v>188</v>
      </c>
      <c r="AE78" s="432">
        <v>1</v>
      </c>
      <c r="AF78" s="432"/>
      <c r="AG78" s="425"/>
    </row>
    <row r="79" spans="2:33" ht="34.9" hidden="1" customHeight="1" x14ac:dyDescent="0.25">
      <c r="B79" s="425">
        <v>81</v>
      </c>
      <c r="C79" s="425" t="s">
        <v>203</v>
      </c>
      <c r="D79" s="447"/>
      <c r="E79" s="427"/>
      <c r="F79" s="457" t="s">
        <v>3380</v>
      </c>
      <c r="G79" s="427" t="s">
        <v>3809</v>
      </c>
      <c r="H79" s="448" t="s">
        <v>730</v>
      </c>
      <c r="I79" s="453"/>
      <c r="J79" s="454"/>
      <c r="K79" s="445" t="s">
        <v>160</v>
      </c>
      <c r="L79" s="443" t="s">
        <v>143</v>
      </c>
      <c r="M79" s="443" t="s">
        <v>3637</v>
      </c>
      <c r="N79" s="443" t="s">
        <v>154</v>
      </c>
      <c r="O79" s="443" t="s">
        <v>179</v>
      </c>
      <c r="P79" s="449">
        <v>1.1000000000000001</v>
      </c>
      <c r="Q79" s="449"/>
      <c r="R79" s="443"/>
      <c r="S79" s="449"/>
      <c r="T79" s="443" t="s">
        <v>173</v>
      </c>
      <c r="U79" s="425"/>
      <c r="V79" s="425"/>
      <c r="W79" s="443"/>
      <c r="X79" s="425"/>
      <c r="Y79" s="430"/>
      <c r="Z79" s="429"/>
      <c r="AA79" s="431"/>
      <c r="AB79" s="425"/>
      <c r="AC79" s="425"/>
      <c r="AD79" s="425" t="s">
        <v>188</v>
      </c>
      <c r="AE79" s="432"/>
      <c r="AF79" s="432"/>
      <c r="AG79" s="425"/>
    </row>
    <row r="80" spans="2:33" ht="34.9" hidden="1" customHeight="1" x14ac:dyDescent="0.25">
      <c r="B80" s="425">
        <v>83</v>
      </c>
      <c r="C80" s="425" t="s">
        <v>203</v>
      </c>
      <c r="D80" s="447"/>
      <c r="E80" s="427"/>
      <c r="F80" s="457" t="s">
        <v>3379</v>
      </c>
      <c r="G80" s="427" t="s">
        <v>3809</v>
      </c>
      <c r="H80" s="448" t="s">
        <v>730</v>
      </c>
      <c r="I80" s="453"/>
      <c r="J80" s="454"/>
      <c r="K80" s="445" t="s">
        <v>160</v>
      </c>
      <c r="L80" s="443" t="s">
        <v>143</v>
      </c>
      <c r="M80" s="443" t="s">
        <v>3637</v>
      </c>
      <c r="N80" s="443" t="s">
        <v>154</v>
      </c>
      <c r="O80" s="443" t="s">
        <v>179</v>
      </c>
      <c r="P80" s="449">
        <v>1.2</v>
      </c>
      <c r="Q80" s="449"/>
      <c r="R80" s="443"/>
      <c r="S80" s="449"/>
      <c r="T80" s="443" t="s">
        <v>174</v>
      </c>
      <c r="U80" s="425"/>
      <c r="V80" s="425"/>
      <c r="W80" s="443">
        <v>14.76</v>
      </c>
      <c r="X80" s="425"/>
      <c r="Y80" s="430"/>
      <c r="Z80" s="429"/>
      <c r="AA80" s="431"/>
      <c r="AB80" s="425"/>
      <c r="AC80" s="425">
        <v>0.6</v>
      </c>
      <c r="AD80" s="425" t="s">
        <v>188</v>
      </c>
      <c r="AE80" s="432"/>
      <c r="AF80" s="432"/>
      <c r="AG80" s="425"/>
    </row>
    <row r="81" spans="2:33" ht="34.9" hidden="1" customHeight="1" x14ac:dyDescent="0.25">
      <c r="B81" s="425">
        <v>84</v>
      </c>
      <c r="C81" s="425" t="s">
        <v>203</v>
      </c>
      <c r="D81" s="447"/>
      <c r="E81" s="427"/>
      <c r="F81" s="457" t="s">
        <v>3370</v>
      </c>
      <c r="G81" s="427" t="s">
        <v>3809</v>
      </c>
      <c r="H81" s="448" t="s">
        <v>730</v>
      </c>
      <c r="I81" s="453"/>
      <c r="J81" s="454"/>
      <c r="K81" s="445" t="s">
        <v>951</v>
      </c>
      <c r="L81" s="443" t="s">
        <v>143</v>
      </c>
      <c r="M81" s="443" t="s">
        <v>3637</v>
      </c>
      <c r="N81" s="443" t="s">
        <v>152</v>
      </c>
      <c r="O81" s="443" t="s">
        <v>180</v>
      </c>
      <c r="P81" s="449"/>
      <c r="Q81" s="449"/>
      <c r="R81" s="443"/>
      <c r="S81" s="449"/>
      <c r="T81" s="443" t="s">
        <v>172</v>
      </c>
      <c r="U81" s="425"/>
      <c r="V81" s="425"/>
      <c r="W81" s="443">
        <v>180</v>
      </c>
      <c r="X81" s="425"/>
      <c r="Y81" s="430"/>
      <c r="Z81" s="429"/>
      <c r="AA81" s="431"/>
      <c r="AB81" s="425"/>
      <c r="AC81" s="425"/>
      <c r="AD81" s="425" t="s">
        <v>188</v>
      </c>
      <c r="AE81" s="432" t="s">
        <v>977</v>
      </c>
      <c r="AF81" s="432"/>
      <c r="AG81" s="425"/>
    </row>
    <row r="82" spans="2:33" ht="34.9" hidden="1" customHeight="1" x14ac:dyDescent="0.25">
      <c r="B82" s="425">
        <v>85</v>
      </c>
      <c r="C82" s="425" t="s">
        <v>203</v>
      </c>
      <c r="D82" s="447"/>
      <c r="E82" s="427"/>
      <c r="F82" s="456" t="s">
        <v>3370</v>
      </c>
      <c r="G82" s="427" t="s">
        <v>3809</v>
      </c>
      <c r="H82" s="448" t="s">
        <v>730</v>
      </c>
      <c r="I82" s="453"/>
      <c r="J82" s="454"/>
      <c r="K82" s="445" t="s">
        <v>161</v>
      </c>
      <c r="L82" s="443" t="s">
        <v>143</v>
      </c>
      <c r="M82" s="443" t="s">
        <v>3637</v>
      </c>
      <c r="N82" s="443" t="s">
        <v>746</v>
      </c>
      <c r="O82" s="443" t="s">
        <v>176</v>
      </c>
      <c r="P82" s="449">
        <v>0.4</v>
      </c>
      <c r="Q82" s="449"/>
      <c r="R82" s="443"/>
      <c r="S82" s="449"/>
      <c r="T82" s="443" t="s">
        <v>172</v>
      </c>
      <c r="U82" s="425"/>
      <c r="V82" s="425"/>
      <c r="W82" s="443">
        <v>180</v>
      </c>
      <c r="X82" s="425"/>
      <c r="Y82" s="430"/>
      <c r="Z82" s="429"/>
      <c r="AA82" s="431"/>
      <c r="AB82" s="425"/>
      <c r="AC82" s="425"/>
      <c r="AD82" s="425" t="s">
        <v>188</v>
      </c>
      <c r="AE82" s="432"/>
      <c r="AF82" s="432"/>
      <c r="AG82" s="425"/>
    </row>
    <row r="83" spans="2:33" ht="34.9" hidden="1" customHeight="1" x14ac:dyDescent="0.25">
      <c r="B83" s="425">
        <v>86</v>
      </c>
      <c r="C83" s="425" t="s">
        <v>203</v>
      </c>
      <c r="D83" s="447"/>
      <c r="E83" s="427"/>
      <c r="F83" s="456" t="s">
        <v>3370</v>
      </c>
      <c r="G83" s="427" t="s">
        <v>3809</v>
      </c>
      <c r="H83" s="448" t="s">
        <v>730</v>
      </c>
      <c r="I83" s="453"/>
      <c r="J83" s="454"/>
      <c r="K83" s="445" t="s">
        <v>161</v>
      </c>
      <c r="L83" s="443" t="s">
        <v>143</v>
      </c>
      <c r="M83" s="443" t="s">
        <v>3637</v>
      </c>
      <c r="N83" s="443" t="s">
        <v>748</v>
      </c>
      <c r="O83" s="443" t="s">
        <v>177</v>
      </c>
      <c r="P83" s="449">
        <v>0.7</v>
      </c>
      <c r="Q83" s="449"/>
      <c r="R83" s="443"/>
      <c r="S83" s="449"/>
      <c r="T83" s="443" t="s">
        <v>172</v>
      </c>
      <c r="U83" s="425"/>
      <c r="V83" s="425"/>
      <c r="W83" s="443">
        <v>180</v>
      </c>
      <c r="X83" s="425"/>
      <c r="Y83" s="430"/>
      <c r="Z83" s="429"/>
      <c r="AA83" s="431"/>
      <c r="AB83" s="425"/>
      <c r="AC83" s="425"/>
      <c r="AD83" s="425" t="s">
        <v>188</v>
      </c>
      <c r="AE83" s="432"/>
      <c r="AF83" s="432"/>
      <c r="AG83" s="425"/>
    </row>
    <row r="84" spans="2:33" ht="34.9" hidden="1" customHeight="1" x14ac:dyDescent="0.25">
      <c r="B84" s="425">
        <v>87</v>
      </c>
      <c r="C84" s="425" t="s">
        <v>203</v>
      </c>
      <c r="D84" s="426" t="s">
        <v>27</v>
      </c>
      <c r="E84" s="427"/>
      <c r="F84" s="427" t="s">
        <v>28</v>
      </c>
      <c r="G84" s="427" t="s">
        <v>3809</v>
      </c>
      <c r="H84" s="427" t="s">
        <v>29</v>
      </c>
      <c r="I84" s="453">
        <v>40822</v>
      </c>
      <c r="J84" s="463"/>
      <c r="K84" s="427" t="s">
        <v>160</v>
      </c>
      <c r="L84" s="425" t="s">
        <v>143</v>
      </c>
      <c r="M84" s="425" t="s">
        <v>3636</v>
      </c>
      <c r="N84" s="425" t="s">
        <v>153</v>
      </c>
      <c r="O84" s="425" t="s">
        <v>181</v>
      </c>
      <c r="P84" s="429">
        <v>1.9</v>
      </c>
      <c r="Q84" s="429">
        <v>1.6</v>
      </c>
      <c r="R84" s="425"/>
      <c r="S84" s="429" t="s">
        <v>451</v>
      </c>
      <c r="T84" s="425" t="s">
        <v>173</v>
      </c>
      <c r="U84" s="425"/>
      <c r="V84" s="425"/>
      <c r="W84" s="425"/>
      <c r="X84" s="425"/>
      <c r="Y84" s="430">
        <f>W84+(X84*2)</f>
        <v>0</v>
      </c>
      <c r="Z84" s="429"/>
      <c r="AA84" s="431">
        <f t="shared" ref="AA84:AA89" si="0">W84/3</f>
        <v>0</v>
      </c>
      <c r="AB84" s="425">
        <v>6000</v>
      </c>
      <c r="AC84" s="425"/>
      <c r="AD84" s="425"/>
      <c r="AE84" s="432"/>
      <c r="AF84" s="432"/>
      <c r="AG84" s="425"/>
    </row>
    <row r="85" spans="2:33" ht="34.9" hidden="1" customHeight="1" x14ac:dyDescent="0.25">
      <c r="B85" s="425">
        <v>88</v>
      </c>
      <c r="C85" s="425" t="s">
        <v>203</v>
      </c>
      <c r="D85" s="426" t="s">
        <v>30</v>
      </c>
      <c r="E85" s="427"/>
      <c r="F85" s="427" t="s">
        <v>31</v>
      </c>
      <c r="G85" s="427" t="s">
        <v>3809</v>
      </c>
      <c r="H85" s="427" t="s">
        <v>29</v>
      </c>
      <c r="I85" s="453">
        <v>40822</v>
      </c>
      <c r="J85" s="463"/>
      <c r="K85" s="427" t="s">
        <v>160</v>
      </c>
      <c r="L85" s="425" t="s">
        <v>143</v>
      </c>
      <c r="M85" s="425" t="s">
        <v>3637</v>
      </c>
      <c r="N85" s="425" t="s">
        <v>154</v>
      </c>
      <c r="O85" s="425" t="s">
        <v>181</v>
      </c>
      <c r="P85" s="429">
        <v>2.1</v>
      </c>
      <c r="Q85" s="429">
        <v>1.6</v>
      </c>
      <c r="R85" s="425"/>
      <c r="S85" s="429" t="s">
        <v>451</v>
      </c>
      <c r="T85" s="425" t="s">
        <v>173</v>
      </c>
      <c r="U85" s="425"/>
      <c r="V85" s="425"/>
      <c r="W85" s="425"/>
      <c r="X85" s="425"/>
      <c r="Y85" s="430">
        <f>W85+(X85*2)</f>
        <v>0</v>
      </c>
      <c r="Z85" s="429"/>
      <c r="AA85" s="431">
        <f t="shared" si="0"/>
        <v>0</v>
      </c>
      <c r="AB85" s="425">
        <v>6000</v>
      </c>
      <c r="AC85" s="425"/>
      <c r="AD85" s="425"/>
      <c r="AE85" s="432"/>
      <c r="AF85" s="432"/>
      <c r="AG85" s="425"/>
    </row>
    <row r="86" spans="2:33" ht="34.9" hidden="1" customHeight="1" x14ac:dyDescent="0.25">
      <c r="B86" s="425">
        <v>89</v>
      </c>
      <c r="C86" s="425" t="s">
        <v>203</v>
      </c>
      <c r="D86" s="426" t="s">
        <v>38</v>
      </c>
      <c r="E86" s="427"/>
      <c r="F86" s="427" t="s">
        <v>39</v>
      </c>
      <c r="G86" s="427" t="s">
        <v>3809</v>
      </c>
      <c r="H86" s="427" t="s">
        <v>40</v>
      </c>
      <c r="I86" s="453">
        <v>40791</v>
      </c>
      <c r="J86" s="454"/>
      <c r="K86" s="427" t="s">
        <v>160</v>
      </c>
      <c r="L86" s="425" t="s">
        <v>143</v>
      </c>
      <c r="M86" s="425" t="s">
        <v>3637</v>
      </c>
      <c r="N86" s="425" t="s">
        <v>154</v>
      </c>
      <c r="O86" s="425" t="s">
        <v>182</v>
      </c>
      <c r="P86" s="429">
        <v>2.4</v>
      </c>
      <c r="Q86" s="429">
        <v>1.2</v>
      </c>
      <c r="R86" s="425"/>
      <c r="S86" s="429" t="s">
        <v>451</v>
      </c>
      <c r="T86" s="425" t="s">
        <v>173</v>
      </c>
      <c r="U86" s="425"/>
      <c r="V86" s="425"/>
      <c r="W86" s="425"/>
      <c r="X86" s="425"/>
      <c r="Y86" s="430">
        <f>W86+(X86*2)</f>
        <v>0</v>
      </c>
      <c r="Z86" s="429"/>
      <c r="AA86" s="431">
        <f t="shared" si="0"/>
        <v>0</v>
      </c>
      <c r="AB86" s="425">
        <v>4000</v>
      </c>
      <c r="AC86" s="425"/>
      <c r="AD86" s="425"/>
      <c r="AE86" s="432"/>
      <c r="AF86" s="432"/>
      <c r="AG86" s="425"/>
    </row>
    <row r="87" spans="2:33" ht="34.9" hidden="1" customHeight="1" x14ac:dyDescent="0.25">
      <c r="B87" s="425">
        <v>90</v>
      </c>
      <c r="C87" s="425" t="s">
        <v>203</v>
      </c>
      <c r="D87" s="426" t="s">
        <v>41</v>
      </c>
      <c r="E87" s="427"/>
      <c r="F87" s="427" t="s">
        <v>42</v>
      </c>
      <c r="G87" s="427" t="s">
        <v>3809</v>
      </c>
      <c r="H87" s="427" t="s">
        <v>40</v>
      </c>
      <c r="I87" s="453">
        <v>40791</v>
      </c>
      <c r="J87" s="463"/>
      <c r="K87" s="427" t="s">
        <v>160</v>
      </c>
      <c r="L87" s="425" t="s">
        <v>143</v>
      </c>
      <c r="M87" s="425" t="s">
        <v>3636</v>
      </c>
      <c r="N87" s="425" t="s">
        <v>153</v>
      </c>
      <c r="O87" s="425" t="s">
        <v>181</v>
      </c>
      <c r="P87" s="429">
        <v>1.8</v>
      </c>
      <c r="Q87" s="429">
        <v>1.3</v>
      </c>
      <c r="R87" s="425"/>
      <c r="S87" s="429" t="s">
        <v>451</v>
      </c>
      <c r="T87" s="425" t="s">
        <v>173</v>
      </c>
      <c r="U87" s="425"/>
      <c r="V87" s="425"/>
      <c r="W87" s="425"/>
      <c r="X87" s="425"/>
      <c r="Y87" s="430">
        <f>W87+(X87*2)</f>
        <v>0</v>
      </c>
      <c r="Z87" s="429"/>
      <c r="AA87" s="431">
        <f t="shared" si="0"/>
        <v>0</v>
      </c>
      <c r="AB87" s="425">
        <v>4000</v>
      </c>
      <c r="AC87" s="425"/>
      <c r="AD87" s="425"/>
      <c r="AE87" s="432"/>
      <c r="AF87" s="432"/>
      <c r="AG87" s="425"/>
    </row>
    <row r="88" spans="2:33" ht="34.9" hidden="1" customHeight="1" x14ac:dyDescent="0.25">
      <c r="B88" s="425">
        <v>91</v>
      </c>
      <c r="C88" s="425" t="s">
        <v>203</v>
      </c>
      <c r="D88" s="426" t="s">
        <v>1657</v>
      </c>
      <c r="E88" s="442" t="s">
        <v>1015</v>
      </c>
      <c r="F88" s="425" t="s">
        <v>1015</v>
      </c>
      <c r="G88" s="427" t="s">
        <v>3809</v>
      </c>
      <c r="H88" s="427" t="s">
        <v>40</v>
      </c>
      <c r="I88" s="464">
        <v>41590</v>
      </c>
      <c r="J88" s="454"/>
      <c r="K88" s="427" t="s">
        <v>160</v>
      </c>
      <c r="L88" s="425" t="s">
        <v>143</v>
      </c>
      <c r="M88" s="425" t="s">
        <v>3637</v>
      </c>
      <c r="N88" s="425" t="s">
        <v>154</v>
      </c>
      <c r="O88" s="425" t="s">
        <v>183</v>
      </c>
      <c r="P88" s="429">
        <v>2.8</v>
      </c>
      <c r="Q88" s="429">
        <v>1.6</v>
      </c>
      <c r="R88" s="425"/>
      <c r="S88" s="429"/>
      <c r="T88" s="425" t="s">
        <v>173</v>
      </c>
      <c r="U88" s="425"/>
      <c r="V88" s="425"/>
      <c r="W88" s="425"/>
      <c r="X88" s="425"/>
      <c r="Y88" s="430"/>
      <c r="Z88" s="429"/>
      <c r="AA88" s="431">
        <f t="shared" si="0"/>
        <v>0</v>
      </c>
      <c r="AB88" s="425">
        <v>4000</v>
      </c>
      <c r="AC88" s="425"/>
      <c r="AD88" s="425"/>
      <c r="AE88" s="432"/>
      <c r="AF88" s="432"/>
      <c r="AG88" s="425"/>
    </row>
    <row r="89" spans="2:33" ht="34.9" hidden="1" customHeight="1" x14ac:dyDescent="0.25">
      <c r="B89" s="425">
        <v>92</v>
      </c>
      <c r="C89" s="425" t="s">
        <v>203</v>
      </c>
      <c r="D89" s="426" t="s">
        <v>1658</v>
      </c>
      <c r="E89" s="442" t="s">
        <v>1017</v>
      </c>
      <c r="F89" s="425" t="s">
        <v>1017</v>
      </c>
      <c r="G89" s="427" t="s">
        <v>3809</v>
      </c>
      <c r="H89" s="427" t="s">
        <v>40</v>
      </c>
      <c r="I89" s="464">
        <v>41590</v>
      </c>
      <c r="J89" s="454"/>
      <c r="K89" s="427" t="s">
        <v>160</v>
      </c>
      <c r="L89" s="425" t="s">
        <v>143</v>
      </c>
      <c r="M89" s="425" t="s">
        <v>3637</v>
      </c>
      <c r="N89" s="425" t="s">
        <v>154</v>
      </c>
      <c r="O89" s="425" t="s">
        <v>183</v>
      </c>
      <c r="P89" s="429">
        <v>3</v>
      </c>
      <c r="Q89" s="429">
        <v>1.8</v>
      </c>
      <c r="R89" s="425" t="s">
        <v>795</v>
      </c>
      <c r="S89" s="429">
        <v>2</v>
      </c>
      <c r="T89" s="425" t="s">
        <v>173</v>
      </c>
      <c r="U89" s="425"/>
      <c r="V89" s="425"/>
      <c r="W89" s="425"/>
      <c r="X89" s="425"/>
      <c r="Y89" s="430"/>
      <c r="Z89" s="429"/>
      <c r="AA89" s="431">
        <f t="shared" si="0"/>
        <v>0</v>
      </c>
      <c r="AB89" s="425">
        <v>1860</v>
      </c>
      <c r="AC89" s="425"/>
      <c r="AD89" s="425"/>
      <c r="AE89" s="432"/>
      <c r="AF89" s="432"/>
      <c r="AG89" s="425"/>
    </row>
    <row r="90" spans="2:33" ht="34.9" hidden="1" customHeight="1" x14ac:dyDescent="0.25">
      <c r="B90" s="425">
        <v>109</v>
      </c>
      <c r="C90" s="425" t="s">
        <v>203</v>
      </c>
      <c r="D90" s="426" t="s">
        <v>38</v>
      </c>
      <c r="E90" s="427"/>
      <c r="F90" s="427" t="s">
        <v>39</v>
      </c>
      <c r="G90" s="427" t="s">
        <v>3809</v>
      </c>
      <c r="H90" s="427" t="s">
        <v>40</v>
      </c>
      <c r="I90" s="453"/>
      <c r="J90" s="454"/>
      <c r="K90" s="427" t="s">
        <v>160</v>
      </c>
      <c r="L90" s="425" t="s">
        <v>143</v>
      </c>
      <c r="M90" s="425" t="s">
        <v>3637</v>
      </c>
      <c r="N90" s="425" t="s">
        <v>154</v>
      </c>
      <c r="O90" s="425" t="s">
        <v>182</v>
      </c>
      <c r="P90" s="429">
        <v>2.4</v>
      </c>
      <c r="Q90" s="429">
        <v>1.2</v>
      </c>
      <c r="R90" s="425"/>
      <c r="S90" s="429" t="s">
        <v>451</v>
      </c>
      <c r="T90" s="425" t="s">
        <v>173</v>
      </c>
      <c r="U90" s="425"/>
      <c r="V90" s="425"/>
      <c r="W90" s="425"/>
      <c r="X90" s="425"/>
      <c r="Y90" s="430"/>
      <c r="Z90" s="429"/>
      <c r="AA90" s="431"/>
      <c r="AB90" s="425"/>
      <c r="AC90" s="425"/>
      <c r="AD90" s="425"/>
      <c r="AE90" s="432"/>
      <c r="AF90" s="432"/>
      <c r="AG90" s="425"/>
    </row>
    <row r="91" spans="2:33" ht="34.9" hidden="1" customHeight="1" x14ac:dyDescent="0.25">
      <c r="B91" s="425">
        <v>110</v>
      </c>
      <c r="C91" s="425" t="s">
        <v>203</v>
      </c>
      <c r="D91" s="426" t="s">
        <v>41</v>
      </c>
      <c r="E91" s="427"/>
      <c r="F91" s="427" t="s">
        <v>42</v>
      </c>
      <c r="G91" s="427" t="s">
        <v>3809</v>
      </c>
      <c r="H91" s="427" t="s">
        <v>40</v>
      </c>
      <c r="I91" s="453"/>
      <c r="J91" s="454"/>
      <c r="K91" s="427" t="s">
        <v>160</v>
      </c>
      <c r="L91" s="425" t="s">
        <v>143</v>
      </c>
      <c r="M91" s="425" t="s">
        <v>3636</v>
      </c>
      <c r="N91" s="425" t="s">
        <v>153</v>
      </c>
      <c r="O91" s="425" t="s">
        <v>181</v>
      </c>
      <c r="P91" s="429">
        <v>1.8</v>
      </c>
      <c r="Q91" s="429">
        <v>1.3</v>
      </c>
      <c r="R91" s="425"/>
      <c r="S91" s="429" t="s">
        <v>451</v>
      </c>
      <c r="T91" s="425" t="s">
        <v>173</v>
      </c>
      <c r="U91" s="425"/>
      <c r="V91" s="425"/>
      <c r="W91" s="425"/>
      <c r="X91" s="425"/>
      <c r="Y91" s="430"/>
      <c r="Z91" s="429"/>
      <c r="AA91" s="431"/>
      <c r="AB91" s="425"/>
      <c r="AC91" s="425"/>
      <c r="AD91" s="425"/>
      <c r="AE91" s="432"/>
      <c r="AF91" s="432"/>
      <c r="AG91" s="425"/>
    </row>
    <row r="92" spans="2:33" ht="34.9" hidden="1" customHeight="1" x14ac:dyDescent="0.25">
      <c r="B92" s="425">
        <v>97</v>
      </c>
      <c r="C92" s="425" t="s">
        <v>203</v>
      </c>
      <c r="D92" s="447"/>
      <c r="E92" s="427"/>
      <c r="F92" s="448" t="s">
        <v>768</v>
      </c>
      <c r="G92" s="427" t="s">
        <v>3809</v>
      </c>
      <c r="H92" s="465" t="s">
        <v>767</v>
      </c>
      <c r="I92" s="453"/>
      <c r="J92" s="454"/>
      <c r="K92" s="445" t="s">
        <v>161</v>
      </c>
      <c r="L92" s="443" t="s">
        <v>144</v>
      </c>
      <c r="M92" s="425" t="s">
        <v>3637</v>
      </c>
      <c r="N92" s="443" t="s">
        <v>748</v>
      </c>
      <c r="O92" s="443" t="s">
        <v>177</v>
      </c>
      <c r="P92" s="449"/>
      <c r="Q92" s="449"/>
      <c r="R92" s="443"/>
      <c r="S92" s="449"/>
      <c r="T92" s="443" t="s">
        <v>172</v>
      </c>
      <c r="U92" s="425"/>
      <c r="V92" s="425"/>
      <c r="W92" s="443"/>
      <c r="X92" s="425"/>
      <c r="Y92" s="430"/>
      <c r="Z92" s="429"/>
      <c r="AA92" s="431"/>
      <c r="AB92" s="425">
        <v>12000</v>
      </c>
      <c r="AC92" s="425"/>
      <c r="AD92" s="425" t="s">
        <v>188</v>
      </c>
      <c r="AE92" s="432"/>
      <c r="AF92" s="432"/>
      <c r="AG92" s="425"/>
    </row>
    <row r="93" spans="2:33" ht="34.9" hidden="1" customHeight="1" x14ac:dyDescent="0.25">
      <c r="B93" s="425">
        <v>98</v>
      </c>
      <c r="C93" s="425" t="s">
        <v>203</v>
      </c>
      <c r="D93" s="447"/>
      <c r="E93" s="427"/>
      <c r="F93" s="448" t="s">
        <v>768</v>
      </c>
      <c r="G93" s="427" t="s">
        <v>3809</v>
      </c>
      <c r="H93" s="465" t="s">
        <v>767</v>
      </c>
      <c r="I93" s="453"/>
      <c r="J93" s="454"/>
      <c r="K93" s="445" t="s">
        <v>161</v>
      </c>
      <c r="L93" s="443" t="s">
        <v>144</v>
      </c>
      <c r="M93" s="425" t="s">
        <v>3637</v>
      </c>
      <c r="N93" s="443" t="s">
        <v>748</v>
      </c>
      <c r="O93" s="443" t="s">
        <v>180</v>
      </c>
      <c r="P93" s="449"/>
      <c r="Q93" s="449"/>
      <c r="R93" s="443"/>
      <c r="S93" s="449"/>
      <c r="T93" s="443"/>
      <c r="U93" s="425"/>
      <c r="V93" s="425"/>
      <c r="W93" s="443"/>
      <c r="X93" s="425"/>
      <c r="Y93" s="430"/>
      <c r="Z93" s="429"/>
      <c r="AA93" s="431"/>
      <c r="AB93" s="425">
        <v>12000</v>
      </c>
      <c r="AC93" s="425"/>
      <c r="AD93" s="425" t="s">
        <v>188</v>
      </c>
      <c r="AE93" s="432"/>
      <c r="AF93" s="432"/>
      <c r="AG93" s="425"/>
    </row>
    <row r="94" spans="2:33" ht="34.9" hidden="1" customHeight="1" x14ac:dyDescent="0.25">
      <c r="B94" s="425">
        <v>103</v>
      </c>
      <c r="C94" s="425" t="s">
        <v>203</v>
      </c>
      <c r="D94" s="447"/>
      <c r="E94" s="427"/>
      <c r="F94" s="448" t="s">
        <v>768</v>
      </c>
      <c r="G94" s="427" t="s">
        <v>3809</v>
      </c>
      <c r="H94" s="445" t="s">
        <v>767</v>
      </c>
      <c r="I94" s="453"/>
      <c r="J94" s="454"/>
      <c r="K94" s="445" t="s">
        <v>161</v>
      </c>
      <c r="L94" s="443" t="s">
        <v>144</v>
      </c>
      <c r="M94" s="425" t="s">
        <v>3637</v>
      </c>
      <c r="N94" s="443" t="s">
        <v>154</v>
      </c>
      <c r="O94" s="443" t="s">
        <v>178</v>
      </c>
      <c r="P94" s="449"/>
      <c r="Q94" s="449"/>
      <c r="R94" s="443"/>
      <c r="S94" s="449"/>
      <c r="T94" s="443" t="s">
        <v>172</v>
      </c>
      <c r="U94" s="425"/>
      <c r="V94" s="425"/>
      <c r="W94" s="425"/>
      <c r="X94" s="425"/>
      <c r="Y94" s="430"/>
      <c r="Z94" s="429"/>
      <c r="AA94" s="431"/>
      <c r="AB94" s="425">
        <v>12000</v>
      </c>
      <c r="AC94" s="425"/>
      <c r="AD94" s="425" t="s">
        <v>188</v>
      </c>
      <c r="AE94" s="432"/>
      <c r="AF94" s="432"/>
      <c r="AG94" s="425"/>
    </row>
    <row r="95" spans="2:33" ht="34.9" hidden="1" customHeight="1" x14ac:dyDescent="0.25">
      <c r="B95" s="425">
        <v>104</v>
      </c>
      <c r="C95" s="425" t="s">
        <v>203</v>
      </c>
      <c r="D95" s="447"/>
      <c r="E95" s="427"/>
      <c r="F95" s="448" t="s">
        <v>768</v>
      </c>
      <c r="G95" s="427" t="s">
        <v>3809</v>
      </c>
      <c r="H95" s="445" t="s">
        <v>767</v>
      </c>
      <c r="I95" s="453"/>
      <c r="J95" s="454"/>
      <c r="K95" s="445" t="s">
        <v>161</v>
      </c>
      <c r="L95" s="443" t="s">
        <v>144</v>
      </c>
      <c r="M95" s="425" t="s">
        <v>3637</v>
      </c>
      <c r="N95" s="443" t="s">
        <v>154</v>
      </c>
      <c r="O95" s="443" t="s">
        <v>180</v>
      </c>
      <c r="P95" s="449"/>
      <c r="Q95" s="449"/>
      <c r="R95" s="443"/>
      <c r="S95" s="449"/>
      <c r="T95" s="443" t="s">
        <v>172</v>
      </c>
      <c r="U95" s="425"/>
      <c r="V95" s="425"/>
      <c r="W95" s="425"/>
      <c r="X95" s="425"/>
      <c r="Y95" s="430"/>
      <c r="Z95" s="429"/>
      <c r="AA95" s="431"/>
      <c r="AB95" s="425">
        <v>12000</v>
      </c>
      <c r="AC95" s="425"/>
      <c r="AD95" s="425" t="s">
        <v>188</v>
      </c>
      <c r="AE95" s="432"/>
      <c r="AF95" s="432"/>
      <c r="AG95" s="425"/>
    </row>
    <row r="96" spans="2:33" ht="34.9" hidden="1" customHeight="1" x14ac:dyDescent="0.25">
      <c r="B96" s="425">
        <v>105</v>
      </c>
      <c r="C96" s="425" t="s">
        <v>203</v>
      </c>
      <c r="D96" s="447"/>
      <c r="E96" s="427"/>
      <c r="F96" s="457" t="s">
        <v>768</v>
      </c>
      <c r="G96" s="427" t="s">
        <v>3809</v>
      </c>
      <c r="H96" s="445" t="s">
        <v>767</v>
      </c>
      <c r="I96" s="453"/>
      <c r="J96" s="454"/>
      <c r="K96" s="445" t="s">
        <v>161</v>
      </c>
      <c r="L96" s="443" t="s">
        <v>144</v>
      </c>
      <c r="M96" s="425" t="s">
        <v>3637</v>
      </c>
      <c r="N96" s="443" t="s">
        <v>153</v>
      </c>
      <c r="O96" s="443" t="s">
        <v>180</v>
      </c>
      <c r="P96" s="449"/>
      <c r="Q96" s="449"/>
      <c r="R96" s="443"/>
      <c r="S96" s="449"/>
      <c r="T96" s="443" t="s">
        <v>172</v>
      </c>
      <c r="U96" s="425"/>
      <c r="V96" s="425"/>
      <c r="W96" s="425"/>
      <c r="X96" s="425"/>
      <c r="Y96" s="430"/>
      <c r="Z96" s="429"/>
      <c r="AA96" s="431"/>
      <c r="AB96" s="425">
        <v>12000</v>
      </c>
      <c r="AC96" s="425"/>
      <c r="AD96" s="425" t="s">
        <v>188</v>
      </c>
      <c r="AE96" s="432"/>
      <c r="AF96" s="432"/>
      <c r="AG96" s="425"/>
    </row>
    <row r="97" spans="2:33" ht="34.9" hidden="1" customHeight="1" x14ac:dyDescent="0.25">
      <c r="B97" s="425">
        <v>106</v>
      </c>
      <c r="C97" s="425" t="s">
        <v>203</v>
      </c>
      <c r="D97" s="447"/>
      <c r="E97" s="427"/>
      <c r="F97" s="448" t="s">
        <v>768</v>
      </c>
      <c r="G97" s="427" t="s">
        <v>3809</v>
      </c>
      <c r="H97" s="445" t="s">
        <v>767</v>
      </c>
      <c r="I97" s="453"/>
      <c r="J97" s="454"/>
      <c r="K97" s="445" t="s">
        <v>161</v>
      </c>
      <c r="L97" s="443" t="s">
        <v>144</v>
      </c>
      <c r="M97" s="425" t="s">
        <v>3637</v>
      </c>
      <c r="N97" s="443" t="s">
        <v>153</v>
      </c>
      <c r="O97" s="443" t="s">
        <v>183</v>
      </c>
      <c r="P97" s="449"/>
      <c r="Q97" s="449"/>
      <c r="R97" s="443"/>
      <c r="S97" s="449"/>
      <c r="T97" s="443"/>
      <c r="U97" s="425"/>
      <c r="V97" s="425"/>
      <c r="W97" s="425"/>
      <c r="X97" s="425"/>
      <c r="Y97" s="430"/>
      <c r="Z97" s="429"/>
      <c r="AA97" s="431"/>
      <c r="AB97" s="425">
        <v>12000</v>
      </c>
      <c r="AC97" s="425"/>
      <c r="AD97" s="425" t="s">
        <v>188</v>
      </c>
      <c r="AE97" s="432"/>
      <c r="AF97" s="432"/>
      <c r="AG97" s="425"/>
    </row>
    <row r="98" spans="2:33" ht="34.9" hidden="1" customHeight="1" x14ac:dyDescent="0.25">
      <c r="B98" s="425">
        <v>107</v>
      </c>
      <c r="C98" s="425" t="s">
        <v>203</v>
      </c>
      <c r="D98" s="447"/>
      <c r="E98" s="427"/>
      <c r="F98" s="448" t="s">
        <v>768</v>
      </c>
      <c r="G98" s="427" t="s">
        <v>3809</v>
      </c>
      <c r="H98" s="445" t="s">
        <v>767</v>
      </c>
      <c r="I98" s="453"/>
      <c r="J98" s="454"/>
      <c r="K98" s="445" t="s">
        <v>161</v>
      </c>
      <c r="L98" s="443" t="s">
        <v>144</v>
      </c>
      <c r="M98" s="425" t="s">
        <v>3637</v>
      </c>
      <c r="N98" s="443" t="s">
        <v>151</v>
      </c>
      <c r="O98" s="443" t="s">
        <v>180</v>
      </c>
      <c r="P98" s="449"/>
      <c r="Q98" s="449"/>
      <c r="R98" s="443"/>
      <c r="S98" s="449"/>
      <c r="T98" s="443" t="s">
        <v>172</v>
      </c>
      <c r="U98" s="425"/>
      <c r="V98" s="425"/>
      <c r="W98" s="425"/>
      <c r="X98" s="425"/>
      <c r="Y98" s="430"/>
      <c r="Z98" s="429"/>
      <c r="AA98" s="431"/>
      <c r="AB98" s="425">
        <v>12000</v>
      </c>
      <c r="AC98" s="425"/>
      <c r="AD98" s="425" t="s">
        <v>188</v>
      </c>
      <c r="AE98" s="432"/>
      <c r="AF98" s="432"/>
      <c r="AG98" s="425"/>
    </row>
    <row r="99" spans="2:33" ht="34.9" hidden="1" customHeight="1" x14ac:dyDescent="0.25">
      <c r="B99" s="425">
        <v>108</v>
      </c>
      <c r="C99" s="425" t="s">
        <v>203</v>
      </c>
      <c r="D99" s="447"/>
      <c r="E99" s="427"/>
      <c r="F99" s="448" t="s">
        <v>768</v>
      </c>
      <c r="G99" s="427" t="s">
        <v>3809</v>
      </c>
      <c r="H99" s="445" t="s">
        <v>767</v>
      </c>
      <c r="I99" s="453"/>
      <c r="J99" s="454"/>
      <c r="K99" s="445" t="s">
        <v>161</v>
      </c>
      <c r="L99" s="443" t="s">
        <v>144</v>
      </c>
      <c r="M99" s="425" t="s">
        <v>3637</v>
      </c>
      <c r="N99" s="443" t="s">
        <v>154</v>
      </c>
      <c r="O99" s="443" t="s">
        <v>182</v>
      </c>
      <c r="P99" s="449"/>
      <c r="Q99" s="449"/>
      <c r="R99" s="443"/>
      <c r="S99" s="449"/>
      <c r="T99" s="443" t="s">
        <v>173</v>
      </c>
      <c r="U99" s="425"/>
      <c r="V99" s="425"/>
      <c r="W99" s="425"/>
      <c r="X99" s="425"/>
      <c r="Y99" s="430"/>
      <c r="Z99" s="429"/>
      <c r="AA99" s="431"/>
      <c r="AB99" s="425">
        <v>12000</v>
      </c>
      <c r="AC99" s="425"/>
      <c r="AD99" s="425" t="s">
        <v>188</v>
      </c>
      <c r="AE99" s="432"/>
      <c r="AF99" s="432"/>
      <c r="AG99" s="425"/>
    </row>
    <row r="100" spans="2:33" ht="34.9" hidden="1" customHeight="1" x14ac:dyDescent="0.25">
      <c r="B100" s="425">
        <v>99</v>
      </c>
      <c r="C100" s="425" t="s">
        <v>203</v>
      </c>
      <c r="D100" s="447"/>
      <c r="E100" s="427"/>
      <c r="F100" s="457" t="s">
        <v>2025</v>
      </c>
      <c r="G100" s="427" t="s">
        <v>3809</v>
      </c>
      <c r="H100" s="456" t="s">
        <v>2440</v>
      </c>
      <c r="I100" s="453"/>
      <c r="J100" s="454"/>
      <c r="K100" s="445" t="s">
        <v>161</v>
      </c>
      <c r="L100" s="443" t="s">
        <v>144</v>
      </c>
      <c r="M100" s="466" t="s">
        <v>3637</v>
      </c>
      <c r="N100" s="443" t="s">
        <v>746</v>
      </c>
      <c r="O100" s="443" t="s">
        <v>177</v>
      </c>
      <c r="P100" s="449">
        <v>1.8</v>
      </c>
      <c r="Q100" s="449"/>
      <c r="R100" s="443"/>
      <c r="S100" s="449"/>
      <c r="T100" s="443" t="s">
        <v>172</v>
      </c>
      <c r="U100" s="425"/>
      <c r="V100" s="425"/>
      <c r="W100" s="443">
        <v>108</v>
      </c>
      <c r="X100" s="425"/>
      <c r="Y100" s="430"/>
      <c r="Z100" s="429"/>
      <c r="AA100" s="431"/>
      <c r="AB100" s="425">
        <v>12000</v>
      </c>
      <c r="AC100" s="425"/>
      <c r="AD100" s="425" t="s">
        <v>188</v>
      </c>
      <c r="AE100" s="432"/>
      <c r="AF100" s="432"/>
      <c r="AG100" s="425"/>
    </row>
    <row r="101" spans="2:33" ht="34.9" hidden="1" customHeight="1" x14ac:dyDescent="0.25">
      <c r="B101" s="425">
        <v>100</v>
      </c>
      <c r="C101" s="425" t="s">
        <v>203</v>
      </c>
      <c r="D101" s="447"/>
      <c r="E101" s="427"/>
      <c r="F101" s="448" t="s">
        <v>2025</v>
      </c>
      <c r="G101" s="427" t="s">
        <v>3809</v>
      </c>
      <c r="H101" s="456" t="s">
        <v>2440</v>
      </c>
      <c r="I101" s="453"/>
      <c r="J101" s="454"/>
      <c r="K101" s="445" t="s">
        <v>161</v>
      </c>
      <c r="L101" s="443" t="s">
        <v>144</v>
      </c>
      <c r="M101" s="466" t="s">
        <v>3637</v>
      </c>
      <c r="N101" s="443" t="s">
        <v>748</v>
      </c>
      <c r="O101" s="443" t="s">
        <v>180</v>
      </c>
      <c r="P101" s="449">
        <v>1.8</v>
      </c>
      <c r="Q101" s="449"/>
      <c r="R101" s="443"/>
      <c r="S101" s="449"/>
      <c r="T101" s="443" t="s">
        <v>172</v>
      </c>
      <c r="U101" s="425"/>
      <c r="V101" s="425"/>
      <c r="W101" s="443">
        <v>108</v>
      </c>
      <c r="X101" s="425"/>
      <c r="Y101" s="430"/>
      <c r="Z101" s="429"/>
      <c r="AA101" s="431"/>
      <c r="AB101" s="425"/>
      <c r="AC101" s="425">
        <v>0.5</v>
      </c>
      <c r="AD101" s="425"/>
      <c r="AE101" s="432"/>
      <c r="AF101" s="432"/>
      <c r="AG101" s="425"/>
    </row>
    <row r="102" spans="2:33" ht="34.9" hidden="1" customHeight="1" x14ac:dyDescent="0.25">
      <c r="B102" s="425">
        <v>101</v>
      </c>
      <c r="C102" s="425" t="s">
        <v>203</v>
      </c>
      <c r="D102" s="447"/>
      <c r="E102" s="427"/>
      <c r="F102" s="457" t="s">
        <v>2024</v>
      </c>
      <c r="G102" s="427" t="s">
        <v>3809</v>
      </c>
      <c r="H102" s="456" t="s">
        <v>2440</v>
      </c>
      <c r="I102" s="453"/>
      <c r="J102" s="454"/>
      <c r="K102" s="445" t="s">
        <v>161</v>
      </c>
      <c r="L102" s="443" t="s">
        <v>144</v>
      </c>
      <c r="M102" s="466" t="s">
        <v>3637</v>
      </c>
      <c r="N102" s="443" t="s">
        <v>746</v>
      </c>
      <c r="O102" s="443" t="s">
        <v>178</v>
      </c>
      <c r="P102" s="449">
        <v>2</v>
      </c>
      <c r="Q102" s="449">
        <v>0.45</v>
      </c>
      <c r="R102" s="443"/>
      <c r="S102" s="449"/>
      <c r="T102" s="443" t="s">
        <v>172</v>
      </c>
      <c r="U102" s="425"/>
      <c r="V102" s="425"/>
      <c r="W102" s="443">
        <v>72</v>
      </c>
      <c r="X102" s="425"/>
      <c r="Y102" s="430"/>
      <c r="Z102" s="429"/>
      <c r="AA102" s="431"/>
      <c r="AB102" s="425">
        <v>7200</v>
      </c>
      <c r="AC102" s="425">
        <v>0.45</v>
      </c>
      <c r="AD102" s="425"/>
      <c r="AE102" s="432"/>
      <c r="AF102" s="432"/>
      <c r="AG102" s="425"/>
    </row>
    <row r="103" spans="2:33" ht="34.9" hidden="1" customHeight="1" x14ac:dyDescent="0.25">
      <c r="B103" s="425">
        <v>102</v>
      </c>
      <c r="C103" s="425" t="s">
        <v>203</v>
      </c>
      <c r="D103" s="447"/>
      <c r="E103" s="427"/>
      <c r="F103" s="457" t="s">
        <v>2024</v>
      </c>
      <c r="G103" s="427" t="s">
        <v>3809</v>
      </c>
      <c r="H103" s="456" t="s">
        <v>2440</v>
      </c>
      <c r="I103" s="453"/>
      <c r="J103" s="454"/>
      <c r="K103" s="445" t="s">
        <v>161</v>
      </c>
      <c r="L103" s="443" t="s">
        <v>144</v>
      </c>
      <c r="M103" s="466" t="s">
        <v>3637</v>
      </c>
      <c r="N103" s="443" t="s">
        <v>748</v>
      </c>
      <c r="O103" s="443" t="s">
        <v>180</v>
      </c>
      <c r="P103" s="449">
        <v>2</v>
      </c>
      <c r="Q103" s="449">
        <v>0.45</v>
      </c>
      <c r="R103" s="443"/>
      <c r="S103" s="449"/>
      <c r="T103" s="443" t="s">
        <v>172</v>
      </c>
      <c r="U103" s="425"/>
      <c r="V103" s="425"/>
      <c r="W103" s="443">
        <v>72</v>
      </c>
      <c r="X103" s="425"/>
      <c r="Y103" s="430"/>
      <c r="Z103" s="429"/>
      <c r="AA103" s="431"/>
      <c r="AB103" s="425">
        <v>7200</v>
      </c>
      <c r="AC103" s="425">
        <v>0.45</v>
      </c>
      <c r="AD103" s="425"/>
      <c r="AE103" s="432"/>
      <c r="AF103" s="432"/>
      <c r="AG103" s="425"/>
    </row>
    <row r="104" spans="2:33" ht="34.9" hidden="1" customHeight="1" x14ac:dyDescent="0.25">
      <c r="B104" s="425">
        <v>93</v>
      </c>
      <c r="C104" s="425" t="s">
        <v>203</v>
      </c>
      <c r="D104" s="436"/>
      <c r="E104" s="425"/>
      <c r="F104" s="457" t="s">
        <v>2026</v>
      </c>
      <c r="G104" s="427" t="s">
        <v>3809</v>
      </c>
      <c r="H104" s="456" t="s">
        <v>2440</v>
      </c>
      <c r="K104" s="427" t="s">
        <v>161</v>
      </c>
      <c r="L104" s="425" t="s">
        <v>144</v>
      </c>
      <c r="M104" s="425" t="s">
        <v>3637</v>
      </c>
      <c r="N104" s="425" t="s">
        <v>746</v>
      </c>
      <c r="O104" s="425" t="s">
        <v>178</v>
      </c>
      <c r="P104" s="429">
        <v>2</v>
      </c>
      <c r="Q104" s="429"/>
      <c r="R104" s="425"/>
      <c r="S104" s="429"/>
      <c r="T104" s="425" t="s">
        <v>172</v>
      </c>
      <c r="U104" s="425"/>
      <c r="V104" s="425"/>
      <c r="W104" s="425">
        <v>97.2</v>
      </c>
      <c r="X104" s="425"/>
      <c r="Y104" s="425"/>
      <c r="Z104" s="429"/>
      <c r="AA104" s="431">
        <f>W104/3</f>
        <v>32.4</v>
      </c>
      <c r="AB104" s="425"/>
      <c r="AC104" s="425">
        <v>0.5</v>
      </c>
      <c r="AD104" s="425"/>
      <c r="AE104" s="446"/>
      <c r="AF104" s="425"/>
      <c r="AG104" s="425"/>
    </row>
    <row r="105" spans="2:33" ht="34.9" hidden="1" customHeight="1" x14ac:dyDescent="0.25">
      <c r="B105" s="425">
        <v>94</v>
      </c>
      <c r="C105" s="425" t="s">
        <v>203</v>
      </c>
      <c r="D105" s="436"/>
      <c r="E105" s="425"/>
      <c r="F105" s="457" t="s">
        <v>2026</v>
      </c>
      <c r="G105" s="427" t="s">
        <v>3809</v>
      </c>
      <c r="H105" s="456" t="s">
        <v>2440</v>
      </c>
      <c r="K105" s="427" t="s">
        <v>161</v>
      </c>
      <c r="L105" s="425" t="s">
        <v>144</v>
      </c>
      <c r="M105" s="425" t="s">
        <v>3637</v>
      </c>
      <c r="N105" s="425" t="s">
        <v>748</v>
      </c>
      <c r="O105" s="425" t="s">
        <v>181</v>
      </c>
      <c r="P105" s="429">
        <v>2</v>
      </c>
      <c r="Q105" s="429"/>
      <c r="R105" s="425"/>
      <c r="S105" s="429"/>
      <c r="T105" s="425" t="s">
        <v>172</v>
      </c>
      <c r="U105" s="425"/>
      <c r="V105" s="425"/>
      <c r="W105" s="425">
        <v>97.2</v>
      </c>
      <c r="X105" s="425"/>
      <c r="Y105" s="425"/>
      <c r="Z105" s="429"/>
      <c r="AA105" s="431">
        <f>W105/3</f>
        <v>32.4</v>
      </c>
      <c r="AB105" s="425"/>
      <c r="AC105" s="425">
        <v>0.5</v>
      </c>
      <c r="AD105" s="425"/>
      <c r="AE105" s="446"/>
      <c r="AF105" s="425"/>
      <c r="AG105" s="425"/>
    </row>
    <row r="106" spans="2:33" ht="34.9" hidden="1" customHeight="1" x14ac:dyDescent="0.25">
      <c r="B106" s="425">
        <v>95</v>
      </c>
      <c r="C106" s="425" t="s">
        <v>203</v>
      </c>
      <c r="D106" s="447" t="s">
        <v>2999</v>
      </c>
      <c r="E106" s="427"/>
      <c r="F106" s="425" t="s">
        <v>136</v>
      </c>
      <c r="G106" s="427" t="s">
        <v>3809</v>
      </c>
      <c r="H106" s="448" t="s">
        <v>1645</v>
      </c>
      <c r="I106" s="453"/>
      <c r="J106" s="454"/>
      <c r="K106" s="427" t="s">
        <v>160</v>
      </c>
      <c r="L106" s="425" t="s">
        <v>144</v>
      </c>
      <c r="M106" s="425" t="s">
        <v>3637</v>
      </c>
      <c r="N106" s="425" t="s">
        <v>154</v>
      </c>
      <c r="O106" s="425" t="s">
        <v>180</v>
      </c>
      <c r="P106" s="429">
        <v>1.7</v>
      </c>
      <c r="Q106" s="429">
        <v>1.3</v>
      </c>
      <c r="R106" s="425" t="s">
        <v>774</v>
      </c>
      <c r="S106" s="429">
        <v>1.6</v>
      </c>
      <c r="T106" s="425" t="s">
        <v>174</v>
      </c>
      <c r="U106" s="425"/>
      <c r="V106" s="425"/>
      <c r="W106" s="425">
        <v>58.4</v>
      </c>
      <c r="X106" s="425"/>
      <c r="Y106" s="430"/>
      <c r="Z106" s="429"/>
      <c r="AA106" s="431"/>
      <c r="AB106" s="425"/>
      <c r="AC106" s="425"/>
      <c r="AD106" s="425"/>
      <c r="AE106" s="432"/>
      <c r="AF106" s="432"/>
      <c r="AG106" s="425"/>
    </row>
    <row r="107" spans="2:33" ht="34.9" hidden="1" customHeight="1" x14ac:dyDescent="0.25">
      <c r="B107" s="425">
        <v>96</v>
      </c>
      <c r="C107" s="425" t="s">
        <v>203</v>
      </c>
      <c r="D107" s="447" t="s">
        <v>3000</v>
      </c>
      <c r="E107" s="427"/>
      <c r="F107" s="457" t="s">
        <v>3001</v>
      </c>
      <c r="G107" s="427" t="s">
        <v>3809</v>
      </c>
      <c r="H107" s="448" t="s">
        <v>1645</v>
      </c>
      <c r="I107" s="453"/>
      <c r="J107" s="454"/>
      <c r="K107" s="427" t="s">
        <v>160</v>
      </c>
      <c r="L107" s="425" t="s">
        <v>144</v>
      </c>
      <c r="M107" s="425" t="s">
        <v>3637</v>
      </c>
      <c r="N107" s="425" t="s">
        <v>154</v>
      </c>
      <c r="O107" s="425" t="s">
        <v>177</v>
      </c>
      <c r="P107" s="429">
        <v>0.8</v>
      </c>
      <c r="Q107" s="429">
        <v>0.1</v>
      </c>
      <c r="R107" s="425" t="s">
        <v>775</v>
      </c>
      <c r="S107" s="429"/>
      <c r="T107" s="425" t="s">
        <v>174</v>
      </c>
      <c r="U107" s="425"/>
      <c r="V107" s="425"/>
      <c r="W107" s="425"/>
      <c r="X107" s="425"/>
      <c r="Y107" s="430"/>
      <c r="Z107" s="429"/>
      <c r="AA107" s="431"/>
      <c r="AB107" s="425"/>
      <c r="AC107" s="425"/>
      <c r="AD107" s="425"/>
      <c r="AE107" s="432"/>
      <c r="AF107" s="432"/>
      <c r="AG107" s="425"/>
    </row>
    <row r="108" spans="2:33" ht="34.9" hidden="1" customHeight="1" x14ac:dyDescent="0.25">
      <c r="B108" s="425"/>
      <c r="C108" s="425" t="s">
        <v>203</v>
      </c>
      <c r="D108" s="434" t="s">
        <v>3843</v>
      </c>
      <c r="E108" s="427"/>
      <c r="F108" s="443" t="s">
        <v>2874</v>
      </c>
      <c r="G108" s="427" t="s">
        <v>3809</v>
      </c>
      <c r="H108" s="443" t="s">
        <v>2873</v>
      </c>
      <c r="I108" s="453"/>
      <c r="J108" s="454"/>
      <c r="K108" s="427" t="s">
        <v>160</v>
      </c>
      <c r="L108" s="425"/>
      <c r="M108" s="425"/>
      <c r="N108" s="443" t="s">
        <v>154</v>
      </c>
      <c r="O108" s="443" t="s">
        <v>179</v>
      </c>
      <c r="P108" s="449">
        <v>1.2</v>
      </c>
      <c r="Q108" s="449">
        <v>0.7</v>
      </c>
      <c r="R108" s="443"/>
      <c r="S108" s="449"/>
      <c r="T108" s="443" t="s">
        <v>173</v>
      </c>
      <c r="U108" s="459"/>
      <c r="V108" s="459"/>
      <c r="W108" s="459"/>
      <c r="X108" s="459"/>
      <c r="Y108" s="467"/>
      <c r="Z108" s="460"/>
      <c r="AA108" s="468"/>
      <c r="AB108" s="459"/>
      <c r="AC108" s="459"/>
      <c r="AD108" s="459"/>
      <c r="AE108" s="469"/>
      <c r="AF108" s="469"/>
      <c r="AG108" s="459"/>
    </row>
    <row r="109" spans="2:33" ht="34.9" hidden="1" customHeight="1" x14ac:dyDescent="0.25">
      <c r="B109" s="425"/>
      <c r="C109" s="425" t="s">
        <v>203</v>
      </c>
      <c r="D109" s="470" t="s">
        <v>3843</v>
      </c>
      <c r="E109" s="427"/>
      <c r="F109" s="443" t="s">
        <v>2875</v>
      </c>
      <c r="G109" s="427" t="s">
        <v>3809</v>
      </c>
      <c r="H109" s="443" t="s">
        <v>2873</v>
      </c>
      <c r="I109" s="453"/>
      <c r="J109" s="454"/>
      <c r="K109" s="427" t="s">
        <v>160</v>
      </c>
      <c r="L109" s="425"/>
      <c r="M109" s="425"/>
      <c r="N109" s="443" t="s">
        <v>154</v>
      </c>
      <c r="O109" s="443" t="s">
        <v>176</v>
      </c>
      <c r="P109" s="449">
        <v>0.6</v>
      </c>
      <c r="Q109" s="449">
        <v>0.3</v>
      </c>
      <c r="R109" s="443"/>
      <c r="S109" s="449"/>
      <c r="T109" s="443" t="s">
        <v>173</v>
      </c>
      <c r="U109" s="459"/>
      <c r="V109" s="459"/>
      <c r="W109" s="459"/>
      <c r="X109" s="459"/>
      <c r="Y109" s="467"/>
      <c r="Z109" s="460"/>
      <c r="AA109" s="468"/>
      <c r="AB109" s="459"/>
      <c r="AC109" s="459"/>
      <c r="AD109" s="459"/>
      <c r="AE109" s="469"/>
      <c r="AF109" s="469"/>
      <c r="AG109" s="459"/>
    </row>
    <row r="110" spans="2:33" ht="34.9" hidden="1" customHeight="1" x14ac:dyDescent="0.25">
      <c r="B110" s="425"/>
      <c r="C110" s="425"/>
      <c r="D110" s="447"/>
      <c r="E110" s="427"/>
      <c r="F110" s="448"/>
      <c r="G110" s="427"/>
      <c r="H110" s="445"/>
      <c r="I110" s="453"/>
      <c r="J110" s="454"/>
      <c r="K110" s="445"/>
      <c r="L110" s="443"/>
      <c r="M110" s="425"/>
      <c r="N110" s="443"/>
      <c r="O110" s="443"/>
      <c r="P110" s="449"/>
      <c r="Q110" s="449"/>
      <c r="R110" s="443"/>
      <c r="S110" s="449"/>
      <c r="T110" s="443"/>
      <c r="U110" s="459"/>
      <c r="V110" s="459"/>
      <c r="W110" s="459"/>
      <c r="X110" s="459"/>
      <c r="Y110" s="467"/>
      <c r="Z110" s="460"/>
      <c r="AA110" s="468"/>
      <c r="AB110" s="459"/>
      <c r="AC110" s="459"/>
      <c r="AD110" s="459"/>
      <c r="AE110" s="469"/>
      <c r="AF110" s="469"/>
      <c r="AG110" s="459"/>
    </row>
    <row r="111" spans="2:33" ht="34.9" hidden="1" customHeight="1" x14ac:dyDescent="0.25">
      <c r="B111" s="425"/>
      <c r="C111" s="425"/>
      <c r="D111" s="447"/>
      <c r="E111" s="427"/>
      <c r="F111" s="448"/>
      <c r="G111" s="427"/>
      <c r="H111" s="445"/>
      <c r="I111" s="453"/>
      <c r="J111" s="454"/>
      <c r="K111" s="445"/>
      <c r="L111" s="443"/>
      <c r="M111" s="425"/>
      <c r="N111" s="443"/>
      <c r="O111" s="443"/>
      <c r="P111" s="449"/>
      <c r="Q111" s="449"/>
      <c r="R111" s="443"/>
      <c r="S111" s="449"/>
      <c r="T111" s="443"/>
      <c r="U111" s="459"/>
      <c r="V111" s="459"/>
      <c r="W111" s="459"/>
      <c r="X111" s="459"/>
      <c r="Y111" s="467"/>
      <c r="Z111" s="460"/>
      <c r="AA111" s="468"/>
      <c r="AB111" s="459"/>
      <c r="AC111" s="459"/>
      <c r="AD111" s="459"/>
      <c r="AE111" s="469"/>
      <c r="AF111" s="469"/>
      <c r="AG111" s="459"/>
    </row>
    <row r="112" spans="2:33" ht="34.9" hidden="1" customHeight="1" x14ac:dyDescent="0.25">
      <c r="B112" s="425"/>
      <c r="C112" s="425"/>
      <c r="D112" s="447"/>
      <c r="E112" s="427"/>
      <c r="F112" s="448"/>
      <c r="G112" s="427"/>
      <c r="H112" s="445"/>
      <c r="I112" s="453"/>
      <c r="J112" s="454"/>
      <c r="K112" s="445"/>
      <c r="L112" s="443"/>
      <c r="M112" s="425"/>
      <c r="N112" s="443"/>
      <c r="O112" s="443"/>
      <c r="P112" s="449"/>
      <c r="Q112" s="449"/>
      <c r="R112" s="443"/>
      <c r="S112" s="449"/>
      <c r="T112" s="443"/>
      <c r="U112" s="459"/>
      <c r="V112" s="459"/>
      <c r="W112" s="459"/>
      <c r="X112" s="459"/>
      <c r="Y112" s="467"/>
      <c r="Z112" s="460"/>
      <c r="AA112" s="468"/>
      <c r="AB112" s="459"/>
      <c r="AC112" s="459"/>
      <c r="AD112" s="459"/>
      <c r="AE112" s="469"/>
      <c r="AF112" s="469"/>
      <c r="AG112" s="459"/>
    </row>
    <row r="113" spans="2:33" ht="34.9" hidden="1" customHeight="1" x14ac:dyDescent="0.25">
      <c r="B113" s="425"/>
      <c r="C113" s="425"/>
      <c r="D113" s="447"/>
      <c r="E113" s="427"/>
      <c r="F113" s="448"/>
      <c r="G113" s="427"/>
      <c r="H113" s="445"/>
      <c r="I113" s="453"/>
      <c r="J113" s="454"/>
      <c r="K113" s="445"/>
      <c r="L113" s="443"/>
      <c r="M113" s="425"/>
      <c r="N113" s="443"/>
      <c r="O113" s="443"/>
      <c r="P113" s="449"/>
      <c r="Q113" s="449"/>
      <c r="R113" s="443"/>
      <c r="S113" s="449"/>
      <c r="T113" s="443"/>
      <c r="U113" s="459"/>
      <c r="V113" s="459"/>
      <c r="W113" s="459"/>
      <c r="X113" s="459"/>
      <c r="Y113" s="467"/>
      <c r="Z113" s="460"/>
      <c r="AA113" s="468"/>
      <c r="AB113" s="459"/>
      <c r="AC113" s="459"/>
      <c r="AD113" s="459"/>
      <c r="AE113" s="469"/>
      <c r="AF113" s="469"/>
      <c r="AG113" s="459"/>
    </row>
    <row r="114" spans="2:33" ht="34.9" hidden="1" customHeight="1" x14ac:dyDescent="0.25">
      <c r="B114" s="425"/>
      <c r="C114" s="425"/>
      <c r="D114" s="447"/>
      <c r="E114" s="427"/>
      <c r="F114" s="448"/>
      <c r="G114" s="427"/>
      <c r="H114" s="445"/>
      <c r="I114" s="453"/>
      <c r="J114" s="454"/>
      <c r="K114" s="445"/>
      <c r="L114" s="443"/>
      <c r="M114" s="425"/>
      <c r="N114" s="443"/>
      <c r="O114" s="443"/>
      <c r="P114" s="449"/>
      <c r="Q114" s="449"/>
      <c r="R114" s="443"/>
      <c r="S114" s="449"/>
      <c r="T114" s="443"/>
      <c r="U114" s="459"/>
      <c r="V114" s="459"/>
      <c r="W114" s="459"/>
      <c r="X114" s="459"/>
      <c r="Y114" s="467"/>
      <c r="Z114" s="460"/>
      <c r="AA114" s="468"/>
      <c r="AB114" s="459"/>
      <c r="AC114" s="459"/>
      <c r="AD114" s="459"/>
      <c r="AE114" s="469"/>
      <c r="AF114" s="469"/>
      <c r="AG114" s="459"/>
    </row>
    <row r="115" spans="2:33" ht="34.9" hidden="1" customHeight="1" x14ac:dyDescent="0.25">
      <c r="B115" s="425"/>
      <c r="C115" s="425"/>
      <c r="D115" s="447"/>
      <c r="E115" s="427"/>
      <c r="F115" s="448"/>
      <c r="G115" s="427"/>
      <c r="H115" s="445"/>
      <c r="I115" s="453"/>
      <c r="J115" s="454"/>
      <c r="K115" s="445"/>
      <c r="L115" s="443"/>
      <c r="M115" s="425"/>
      <c r="N115" s="443"/>
      <c r="O115" s="443"/>
      <c r="P115" s="449"/>
      <c r="Q115" s="449"/>
      <c r="R115" s="443"/>
      <c r="S115" s="449"/>
      <c r="T115" s="443"/>
      <c r="U115" s="459"/>
      <c r="V115" s="459"/>
      <c r="W115" s="459"/>
      <c r="X115" s="459"/>
      <c r="Y115" s="467"/>
      <c r="Z115" s="460"/>
      <c r="AA115" s="468"/>
      <c r="AB115" s="459"/>
      <c r="AC115" s="459"/>
      <c r="AD115" s="459"/>
      <c r="AE115" s="469"/>
      <c r="AF115" s="469"/>
      <c r="AG115" s="459"/>
    </row>
    <row r="116" spans="2:33" ht="34.9" hidden="1" customHeight="1" x14ac:dyDescent="0.25">
      <c r="B116" s="425"/>
      <c r="C116" s="425"/>
      <c r="D116" s="447"/>
      <c r="E116" s="427"/>
      <c r="F116" s="448"/>
      <c r="G116" s="427"/>
      <c r="H116" s="445"/>
      <c r="I116" s="453"/>
      <c r="J116" s="454"/>
      <c r="K116" s="445"/>
      <c r="L116" s="443"/>
      <c r="M116" s="425"/>
      <c r="N116" s="443"/>
      <c r="O116" s="443"/>
      <c r="P116" s="449"/>
      <c r="Q116" s="449"/>
      <c r="R116" s="443"/>
      <c r="S116" s="449"/>
      <c r="T116" s="443"/>
      <c r="U116" s="459"/>
      <c r="V116" s="459"/>
      <c r="W116" s="459"/>
      <c r="X116" s="459"/>
      <c r="Y116" s="467"/>
      <c r="Z116" s="460"/>
      <c r="AA116" s="468"/>
      <c r="AB116" s="459"/>
      <c r="AC116" s="459"/>
      <c r="AD116" s="459"/>
      <c r="AE116" s="469"/>
      <c r="AF116" s="469"/>
      <c r="AG116" s="459"/>
    </row>
    <row r="117" spans="2:33" ht="34.9" hidden="1" customHeight="1" x14ac:dyDescent="0.25">
      <c r="B117" s="425"/>
      <c r="C117" s="425"/>
      <c r="D117" s="447"/>
      <c r="E117" s="427"/>
      <c r="F117" s="448"/>
      <c r="G117" s="427"/>
      <c r="H117" s="445"/>
      <c r="I117" s="453"/>
      <c r="J117" s="454"/>
      <c r="K117" s="445"/>
      <c r="L117" s="443"/>
      <c r="M117" s="425"/>
      <c r="N117" s="443"/>
      <c r="O117" s="443"/>
      <c r="P117" s="449"/>
      <c r="Q117" s="449"/>
      <c r="R117" s="443"/>
      <c r="S117" s="449"/>
      <c r="T117" s="443"/>
      <c r="U117" s="459"/>
      <c r="V117" s="459"/>
      <c r="W117" s="459"/>
      <c r="X117" s="459"/>
      <c r="Y117" s="467"/>
      <c r="Z117" s="460"/>
      <c r="AA117" s="468"/>
      <c r="AB117" s="459"/>
      <c r="AC117" s="459"/>
      <c r="AD117" s="459"/>
      <c r="AE117" s="469"/>
      <c r="AF117" s="469"/>
      <c r="AG117" s="459"/>
    </row>
    <row r="118" spans="2:33" ht="34.9" hidden="1" customHeight="1" x14ac:dyDescent="0.25">
      <c r="B118" s="425"/>
      <c r="C118" s="425"/>
      <c r="D118" s="447"/>
      <c r="E118" s="427"/>
      <c r="F118" s="448"/>
      <c r="G118" s="427"/>
      <c r="H118" s="445"/>
      <c r="I118" s="453"/>
      <c r="J118" s="454"/>
      <c r="K118" s="445"/>
      <c r="L118" s="443"/>
      <c r="M118" s="425"/>
      <c r="N118" s="443"/>
      <c r="O118" s="443"/>
      <c r="P118" s="449"/>
      <c r="Q118" s="449"/>
      <c r="R118" s="443"/>
      <c r="S118" s="449"/>
      <c r="T118" s="443"/>
      <c r="U118" s="459"/>
      <c r="V118" s="459"/>
      <c r="W118" s="459"/>
      <c r="X118" s="459"/>
      <c r="Y118" s="467"/>
      <c r="Z118" s="460"/>
      <c r="AA118" s="468"/>
      <c r="AB118" s="459"/>
      <c r="AC118" s="459"/>
      <c r="AD118" s="459"/>
      <c r="AE118" s="469"/>
      <c r="AF118" s="469"/>
      <c r="AG118" s="459"/>
    </row>
    <row r="119" spans="2:33" ht="34.9" hidden="1" customHeight="1" x14ac:dyDescent="0.25">
      <c r="B119" s="425"/>
      <c r="C119" s="425"/>
      <c r="D119" s="447"/>
      <c r="E119" s="427"/>
      <c r="F119" s="448"/>
      <c r="G119" s="427"/>
      <c r="H119" s="445"/>
      <c r="I119" s="453"/>
      <c r="J119" s="454"/>
      <c r="K119" s="445"/>
      <c r="L119" s="443"/>
      <c r="M119" s="425"/>
      <c r="N119" s="443"/>
      <c r="O119" s="443"/>
      <c r="P119" s="449"/>
      <c r="Q119" s="449"/>
      <c r="R119" s="443"/>
      <c r="S119" s="449"/>
      <c r="T119" s="443"/>
      <c r="U119" s="459"/>
      <c r="V119" s="459"/>
      <c r="W119" s="459"/>
      <c r="X119" s="459"/>
      <c r="Y119" s="467"/>
      <c r="Z119" s="460"/>
      <c r="AA119" s="468"/>
      <c r="AB119" s="459"/>
      <c r="AC119" s="459"/>
      <c r="AD119" s="459"/>
      <c r="AE119" s="469"/>
      <c r="AF119" s="469"/>
      <c r="AG119" s="459"/>
    </row>
    <row r="120" spans="2:33" ht="34.9" hidden="1" customHeight="1" x14ac:dyDescent="0.25">
      <c r="B120" s="425"/>
      <c r="C120" s="425"/>
      <c r="D120" s="447"/>
      <c r="E120" s="427"/>
      <c r="F120" s="448"/>
      <c r="G120" s="427"/>
      <c r="H120" s="445"/>
      <c r="I120" s="453"/>
      <c r="J120" s="454"/>
      <c r="K120" s="445"/>
      <c r="L120" s="443"/>
      <c r="M120" s="425"/>
      <c r="N120" s="443"/>
      <c r="O120" s="443"/>
      <c r="P120" s="449"/>
      <c r="Q120" s="449"/>
      <c r="R120" s="443"/>
      <c r="S120" s="449"/>
      <c r="T120" s="443"/>
      <c r="U120" s="459"/>
      <c r="V120" s="459"/>
      <c r="W120" s="459"/>
      <c r="X120" s="459"/>
      <c r="Y120" s="467"/>
      <c r="Z120" s="460"/>
      <c r="AA120" s="468"/>
      <c r="AB120" s="459"/>
      <c r="AC120" s="459"/>
      <c r="AD120" s="459"/>
      <c r="AE120" s="469"/>
      <c r="AF120" s="469"/>
      <c r="AG120" s="459"/>
    </row>
    <row r="121" spans="2:33" ht="34.9" hidden="1" customHeight="1" x14ac:dyDescent="0.25">
      <c r="B121" s="425"/>
      <c r="C121" s="425"/>
      <c r="D121" s="447"/>
      <c r="E121" s="427"/>
      <c r="F121" s="448"/>
      <c r="G121" s="427"/>
      <c r="H121" s="445"/>
      <c r="I121" s="453"/>
      <c r="J121" s="454"/>
      <c r="K121" s="445"/>
      <c r="L121" s="443"/>
      <c r="M121" s="425"/>
      <c r="N121" s="443"/>
      <c r="O121" s="443"/>
      <c r="P121" s="449"/>
      <c r="Q121" s="449"/>
      <c r="R121" s="443"/>
      <c r="S121" s="449"/>
      <c r="T121" s="443"/>
      <c r="U121" s="459"/>
      <c r="V121" s="459"/>
      <c r="W121" s="459"/>
      <c r="X121" s="459"/>
      <c r="Y121" s="467"/>
      <c r="Z121" s="460"/>
      <c r="AA121" s="468"/>
      <c r="AB121" s="459"/>
      <c r="AC121" s="459"/>
      <c r="AD121" s="459"/>
      <c r="AE121" s="469"/>
      <c r="AF121" s="469"/>
      <c r="AG121" s="459"/>
    </row>
    <row r="122" spans="2:33" ht="34.9" hidden="1" customHeight="1" x14ac:dyDescent="0.25">
      <c r="B122" s="425"/>
      <c r="C122" s="425"/>
      <c r="D122" s="447"/>
      <c r="E122" s="427"/>
      <c r="F122" s="448"/>
      <c r="G122" s="427"/>
      <c r="H122" s="445"/>
      <c r="I122" s="453"/>
      <c r="J122" s="454"/>
      <c r="K122" s="445"/>
      <c r="L122" s="443"/>
      <c r="M122" s="425"/>
      <c r="N122" s="443"/>
      <c r="O122" s="443"/>
      <c r="P122" s="449"/>
      <c r="Q122" s="449"/>
      <c r="R122" s="443"/>
      <c r="S122" s="449"/>
      <c r="T122" s="443"/>
      <c r="U122" s="459"/>
      <c r="V122" s="459"/>
      <c r="W122" s="459"/>
      <c r="X122" s="459"/>
      <c r="Y122" s="467"/>
      <c r="Z122" s="460"/>
      <c r="AA122" s="468"/>
      <c r="AB122" s="459"/>
      <c r="AC122" s="459"/>
      <c r="AD122" s="459"/>
      <c r="AE122" s="469"/>
      <c r="AF122" s="469"/>
      <c r="AG122" s="459"/>
    </row>
    <row r="123" spans="2:33" ht="34.9" hidden="1" customHeight="1" x14ac:dyDescent="0.25">
      <c r="B123" s="425"/>
      <c r="C123" s="425"/>
      <c r="D123" s="447"/>
      <c r="E123" s="427"/>
      <c r="F123" s="448"/>
      <c r="G123" s="427"/>
      <c r="H123" s="445"/>
      <c r="I123" s="453"/>
      <c r="J123" s="454"/>
      <c r="K123" s="445"/>
      <c r="L123" s="443"/>
      <c r="M123" s="425"/>
      <c r="N123" s="443"/>
      <c r="O123" s="443"/>
      <c r="P123" s="449"/>
      <c r="Q123" s="449"/>
      <c r="R123" s="443"/>
      <c r="S123" s="449"/>
      <c r="T123" s="443"/>
      <c r="U123" s="459"/>
      <c r="V123" s="459"/>
      <c r="W123" s="459"/>
      <c r="X123" s="459"/>
      <c r="Y123" s="467"/>
      <c r="Z123" s="460"/>
      <c r="AA123" s="468"/>
      <c r="AB123" s="459"/>
      <c r="AC123" s="459"/>
      <c r="AD123" s="459"/>
      <c r="AE123" s="469"/>
      <c r="AF123" s="469"/>
      <c r="AG123" s="459"/>
    </row>
    <row r="124" spans="2:33" ht="34.9" hidden="1" customHeight="1" x14ac:dyDescent="0.25">
      <c r="B124" s="425"/>
      <c r="C124" s="425"/>
      <c r="D124" s="447"/>
      <c r="E124" s="427"/>
      <c r="F124" s="448"/>
      <c r="G124" s="427"/>
      <c r="H124" s="445"/>
      <c r="I124" s="453"/>
      <c r="J124" s="454"/>
      <c r="K124" s="445"/>
      <c r="L124" s="443"/>
      <c r="M124" s="425"/>
      <c r="N124" s="443"/>
      <c r="O124" s="443"/>
      <c r="P124" s="449"/>
      <c r="Q124" s="449"/>
      <c r="R124" s="443"/>
      <c r="S124" s="449"/>
      <c r="T124" s="443"/>
      <c r="U124" s="459"/>
      <c r="V124" s="459"/>
      <c r="W124" s="459"/>
      <c r="X124" s="459"/>
      <c r="Y124" s="467"/>
      <c r="Z124" s="460"/>
      <c r="AA124" s="468"/>
      <c r="AB124" s="459"/>
      <c r="AC124" s="459"/>
      <c r="AD124" s="459"/>
      <c r="AE124" s="469"/>
      <c r="AF124" s="469"/>
      <c r="AG124" s="459"/>
    </row>
    <row r="125" spans="2:33" ht="34.9" hidden="1" customHeight="1" x14ac:dyDescent="0.25">
      <c r="B125" s="425"/>
      <c r="C125" s="425"/>
      <c r="D125" s="447"/>
      <c r="E125" s="427"/>
      <c r="F125" s="448"/>
      <c r="G125" s="427"/>
      <c r="H125" s="445"/>
      <c r="I125" s="453"/>
      <c r="J125" s="454"/>
      <c r="K125" s="445"/>
      <c r="L125" s="443"/>
      <c r="M125" s="425"/>
      <c r="N125" s="443"/>
      <c r="O125" s="443"/>
      <c r="P125" s="449"/>
      <c r="Q125" s="449"/>
      <c r="R125" s="443"/>
      <c r="S125" s="449"/>
      <c r="T125" s="443"/>
      <c r="U125" s="459"/>
      <c r="V125" s="459"/>
      <c r="W125" s="459"/>
      <c r="X125" s="459"/>
      <c r="Y125" s="467"/>
      <c r="Z125" s="460"/>
      <c r="AA125" s="468"/>
      <c r="AB125" s="459"/>
      <c r="AC125" s="459"/>
      <c r="AD125" s="459"/>
      <c r="AE125" s="469"/>
      <c r="AF125" s="469"/>
      <c r="AG125" s="459"/>
    </row>
    <row r="126" spans="2:33" ht="34.9" hidden="1" customHeight="1" x14ac:dyDescent="0.25">
      <c r="B126" s="425"/>
      <c r="C126" s="425"/>
      <c r="D126" s="447"/>
      <c r="E126" s="427"/>
      <c r="F126" s="448"/>
      <c r="G126" s="427"/>
      <c r="H126" s="445"/>
      <c r="I126" s="453"/>
      <c r="J126" s="454"/>
      <c r="K126" s="445"/>
      <c r="L126" s="443"/>
      <c r="M126" s="425"/>
      <c r="N126" s="443"/>
      <c r="O126" s="443"/>
      <c r="P126" s="449"/>
      <c r="Q126" s="449"/>
      <c r="R126" s="443"/>
      <c r="S126" s="449"/>
      <c r="T126" s="443"/>
      <c r="U126" s="459"/>
      <c r="V126" s="459"/>
      <c r="W126" s="459"/>
      <c r="X126" s="459"/>
      <c r="Y126" s="467"/>
      <c r="Z126" s="460"/>
      <c r="AA126" s="468"/>
      <c r="AB126" s="459"/>
      <c r="AC126" s="459"/>
      <c r="AD126" s="459"/>
      <c r="AE126" s="469"/>
      <c r="AF126" s="469"/>
      <c r="AG126" s="459"/>
    </row>
    <row r="127" spans="2:33" ht="34.9" hidden="1" customHeight="1" x14ac:dyDescent="0.25">
      <c r="B127" s="425"/>
      <c r="C127" s="425"/>
      <c r="D127" s="447"/>
      <c r="E127" s="427"/>
      <c r="F127" s="448"/>
      <c r="G127" s="427"/>
      <c r="H127" s="445"/>
      <c r="I127" s="453"/>
      <c r="J127" s="454"/>
      <c r="K127" s="445"/>
      <c r="L127" s="443"/>
      <c r="M127" s="425"/>
      <c r="N127" s="443"/>
      <c r="O127" s="443"/>
      <c r="P127" s="449"/>
      <c r="Q127" s="449"/>
      <c r="R127" s="443"/>
      <c r="S127" s="449"/>
      <c r="T127" s="443"/>
      <c r="U127" s="459"/>
      <c r="V127" s="459"/>
      <c r="W127" s="459"/>
      <c r="X127" s="459"/>
      <c r="Y127" s="467"/>
      <c r="Z127" s="460"/>
      <c r="AA127" s="468"/>
      <c r="AB127" s="459"/>
      <c r="AC127" s="459"/>
      <c r="AD127" s="459"/>
      <c r="AE127" s="469"/>
      <c r="AF127" s="469"/>
      <c r="AG127" s="459"/>
    </row>
    <row r="128" spans="2:33" ht="34.9" hidden="1" customHeight="1" x14ac:dyDescent="0.25">
      <c r="B128" s="425"/>
      <c r="C128" s="425"/>
      <c r="D128" s="447"/>
      <c r="E128" s="427"/>
      <c r="F128" s="448"/>
      <c r="G128" s="427"/>
      <c r="H128" s="445"/>
      <c r="I128" s="453"/>
      <c r="J128" s="454"/>
      <c r="K128" s="445"/>
      <c r="L128" s="443"/>
      <c r="M128" s="425"/>
      <c r="N128" s="443"/>
      <c r="O128" s="443"/>
      <c r="P128" s="449"/>
      <c r="Q128" s="449"/>
      <c r="R128" s="443"/>
      <c r="S128" s="449"/>
      <c r="T128" s="443"/>
      <c r="U128" s="459"/>
      <c r="V128" s="459"/>
      <c r="W128" s="459"/>
      <c r="X128" s="459"/>
      <c r="Y128" s="467"/>
      <c r="Z128" s="460"/>
      <c r="AA128" s="468"/>
      <c r="AB128" s="459"/>
      <c r="AC128" s="459"/>
      <c r="AD128" s="459"/>
      <c r="AE128" s="469"/>
      <c r="AF128" s="469"/>
      <c r="AG128" s="459"/>
    </row>
    <row r="129" spans="2:33" ht="34.9" hidden="1" customHeight="1" x14ac:dyDescent="0.25">
      <c r="B129" s="425"/>
      <c r="C129" s="425"/>
      <c r="D129" s="447"/>
      <c r="E129" s="427"/>
      <c r="F129" s="448"/>
      <c r="G129" s="427"/>
      <c r="H129" s="445"/>
      <c r="I129" s="453"/>
      <c r="J129" s="454"/>
      <c r="K129" s="445"/>
      <c r="L129" s="443"/>
      <c r="M129" s="425"/>
      <c r="N129" s="443"/>
      <c r="O129" s="443"/>
      <c r="P129" s="449"/>
      <c r="Q129" s="449"/>
      <c r="R129" s="443"/>
      <c r="S129" s="449"/>
      <c r="T129" s="443"/>
      <c r="U129" s="459"/>
      <c r="V129" s="459"/>
      <c r="W129" s="459"/>
      <c r="X129" s="459"/>
      <c r="Y129" s="467"/>
      <c r="Z129" s="460"/>
      <c r="AA129" s="468"/>
      <c r="AB129" s="459"/>
      <c r="AC129" s="459"/>
      <c r="AD129" s="459"/>
      <c r="AE129" s="469"/>
      <c r="AF129" s="469"/>
      <c r="AG129" s="459"/>
    </row>
    <row r="130" spans="2:33" ht="34.9" hidden="1" customHeight="1" x14ac:dyDescent="0.25">
      <c r="B130" s="425"/>
      <c r="C130" s="425"/>
      <c r="D130" s="447"/>
      <c r="E130" s="427"/>
      <c r="F130" s="448"/>
      <c r="G130" s="427"/>
      <c r="H130" s="445"/>
      <c r="I130" s="453"/>
      <c r="J130" s="454"/>
      <c r="K130" s="445"/>
      <c r="L130" s="443"/>
      <c r="M130" s="425"/>
      <c r="N130" s="443"/>
      <c r="O130" s="443"/>
      <c r="P130" s="449"/>
      <c r="Q130" s="449"/>
      <c r="R130" s="443"/>
      <c r="S130" s="449"/>
      <c r="T130" s="443"/>
      <c r="U130" s="459"/>
      <c r="V130" s="459"/>
      <c r="W130" s="459"/>
      <c r="X130" s="459"/>
      <c r="Y130" s="467"/>
      <c r="Z130" s="460"/>
      <c r="AA130" s="468"/>
      <c r="AB130" s="459"/>
      <c r="AC130" s="459"/>
      <c r="AD130" s="459"/>
      <c r="AE130" s="469"/>
      <c r="AF130" s="469"/>
      <c r="AG130" s="459"/>
    </row>
    <row r="131" spans="2:33" ht="34.9" hidden="1" customHeight="1" x14ac:dyDescent="0.25">
      <c r="B131" s="425"/>
      <c r="C131" s="425"/>
      <c r="D131" s="447"/>
      <c r="E131" s="427"/>
      <c r="F131" s="448"/>
      <c r="G131" s="427"/>
      <c r="H131" s="445"/>
      <c r="I131" s="453"/>
      <c r="J131" s="454"/>
      <c r="K131" s="445"/>
      <c r="L131" s="443"/>
      <c r="M131" s="425"/>
      <c r="N131" s="443"/>
      <c r="O131" s="443"/>
      <c r="P131" s="449"/>
      <c r="Q131" s="449"/>
      <c r="R131" s="443"/>
      <c r="S131" s="449"/>
      <c r="T131" s="443"/>
      <c r="U131" s="459"/>
      <c r="V131" s="459"/>
      <c r="W131" s="459"/>
      <c r="X131" s="459"/>
      <c r="Y131" s="467"/>
      <c r="Z131" s="460"/>
      <c r="AA131" s="468"/>
      <c r="AB131" s="459"/>
      <c r="AC131" s="459"/>
      <c r="AD131" s="459"/>
      <c r="AE131" s="469"/>
      <c r="AF131" s="469"/>
      <c r="AG131" s="459"/>
    </row>
    <row r="132" spans="2:33" ht="34.9" hidden="1" customHeight="1" x14ac:dyDescent="0.25">
      <c r="B132" s="425"/>
      <c r="C132" s="425"/>
      <c r="D132" s="447"/>
      <c r="E132" s="427"/>
      <c r="F132" s="448"/>
      <c r="G132" s="427"/>
      <c r="H132" s="445"/>
      <c r="I132" s="453"/>
      <c r="J132" s="454"/>
      <c r="K132" s="445"/>
      <c r="L132" s="443"/>
      <c r="M132" s="425"/>
      <c r="N132" s="443"/>
      <c r="O132" s="443"/>
      <c r="P132" s="449"/>
      <c r="Q132" s="449"/>
      <c r="R132" s="443"/>
      <c r="S132" s="449"/>
      <c r="T132" s="443"/>
      <c r="U132" s="459"/>
      <c r="V132" s="459"/>
      <c r="W132" s="459"/>
      <c r="X132" s="459"/>
      <c r="Y132" s="467"/>
      <c r="Z132" s="460"/>
      <c r="AA132" s="468"/>
      <c r="AB132" s="459"/>
      <c r="AC132" s="459"/>
      <c r="AD132" s="459"/>
      <c r="AE132" s="469"/>
      <c r="AF132" s="469"/>
      <c r="AG132" s="459"/>
    </row>
    <row r="133" spans="2:33" ht="34.9" hidden="1" customHeight="1" x14ac:dyDescent="0.25">
      <c r="B133" s="425"/>
      <c r="C133" s="425"/>
      <c r="D133" s="447"/>
      <c r="E133" s="427"/>
      <c r="F133" s="448"/>
      <c r="G133" s="427"/>
      <c r="H133" s="445"/>
      <c r="I133" s="453"/>
      <c r="J133" s="454"/>
      <c r="K133" s="445"/>
      <c r="L133" s="443"/>
      <c r="M133" s="425"/>
      <c r="N133" s="443"/>
      <c r="O133" s="443"/>
      <c r="P133" s="449"/>
      <c r="Q133" s="449"/>
      <c r="R133" s="443"/>
      <c r="S133" s="449"/>
      <c r="T133" s="443"/>
      <c r="U133" s="459"/>
      <c r="V133" s="459"/>
      <c r="W133" s="459"/>
      <c r="X133" s="459"/>
      <c r="Y133" s="467"/>
      <c r="Z133" s="460"/>
      <c r="AA133" s="468"/>
      <c r="AB133" s="459"/>
      <c r="AC133" s="459"/>
      <c r="AD133" s="459"/>
      <c r="AE133" s="469"/>
      <c r="AF133" s="469"/>
      <c r="AG133" s="459"/>
    </row>
    <row r="134" spans="2:33" ht="34.9" hidden="1" customHeight="1" x14ac:dyDescent="0.25">
      <c r="B134" s="425"/>
      <c r="C134" s="425"/>
      <c r="D134" s="447"/>
      <c r="E134" s="427"/>
      <c r="F134" s="448"/>
      <c r="G134" s="427"/>
      <c r="H134" s="445"/>
      <c r="I134" s="453"/>
      <c r="J134" s="454"/>
      <c r="K134" s="445"/>
      <c r="L134" s="443"/>
      <c r="M134" s="425"/>
      <c r="N134" s="443"/>
      <c r="O134" s="443"/>
      <c r="P134" s="449"/>
      <c r="Q134" s="449"/>
      <c r="R134" s="443"/>
      <c r="S134" s="449"/>
      <c r="T134" s="443"/>
      <c r="U134" s="459"/>
      <c r="V134" s="459"/>
      <c r="W134" s="459"/>
      <c r="X134" s="459"/>
      <c r="Y134" s="467"/>
      <c r="Z134" s="460"/>
      <c r="AA134" s="468"/>
      <c r="AB134" s="459"/>
      <c r="AC134" s="459"/>
      <c r="AD134" s="459"/>
      <c r="AE134" s="469"/>
      <c r="AF134" s="469"/>
      <c r="AG134" s="459"/>
    </row>
    <row r="135" spans="2:33" ht="34.9" hidden="1" customHeight="1" x14ac:dyDescent="0.25">
      <c r="B135" s="425"/>
      <c r="C135" s="425"/>
      <c r="D135" s="447"/>
      <c r="E135" s="427"/>
      <c r="F135" s="448"/>
      <c r="G135" s="427"/>
      <c r="H135" s="445"/>
      <c r="I135" s="453"/>
      <c r="J135" s="454"/>
      <c r="K135" s="445"/>
      <c r="L135" s="443"/>
      <c r="M135" s="425"/>
      <c r="N135" s="443"/>
      <c r="O135" s="443"/>
      <c r="P135" s="449"/>
      <c r="Q135" s="449"/>
      <c r="R135" s="443"/>
      <c r="S135" s="449"/>
      <c r="T135" s="443"/>
      <c r="U135" s="459"/>
      <c r="V135" s="459"/>
      <c r="W135" s="459"/>
      <c r="X135" s="459"/>
      <c r="Y135" s="467"/>
      <c r="Z135" s="460"/>
      <c r="AA135" s="468"/>
      <c r="AB135" s="459"/>
      <c r="AC135" s="459"/>
      <c r="AD135" s="459"/>
      <c r="AE135" s="469"/>
      <c r="AF135" s="469"/>
      <c r="AG135" s="459"/>
    </row>
    <row r="136" spans="2:33" ht="34.9" hidden="1" customHeight="1" x14ac:dyDescent="0.25">
      <c r="B136" s="425"/>
      <c r="C136" s="425"/>
      <c r="D136" s="447"/>
      <c r="E136" s="427"/>
      <c r="F136" s="448"/>
      <c r="G136" s="427"/>
      <c r="H136" s="445"/>
      <c r="I136" s="453"/>
      <c r="J136" s="454"/>
      <c r="K136" s="445"/>
      <c r="L136" s="443"/>
      <c r="M136" s="425"/>
      <c r="N136" s="443"/>
      <c r="O136" s="443"/>
      <c r="P136" s="449"/>
      <c r="Q136" s="449"/>
      <c r="R136" s="443"/>
      <c r="S136" s="449"/>
      <c r="T136" s="443"/>
      <c r="U136" s="459"/>
      <c r="V136" s="459"/>
      <c r="W136" s="459"/>
      <c r="X136" s="459"/>
      <c r="Y136" s="467"/>
      <c r="Z136" s="460"/>
      <c r="AA136" s="468"/>
      <c r="AB136" s="459"/>
      <c r="AC136" s="459"/>
      <c r="AD136" s="459"/>
      <c r="AE136" s="469"/>
      <c r="AF136" s="469"/>
      <c r="AG136" s="459"/>
    </row>
    <row r="137" spans="2:33" ht="34.9" hidden="1" customHeight="1" x14ac:dyDescent="0.25">
      <c r="B137" s="425"/>
      <c r="C137" s="425"/>
      <c r="D137" s="447"/>
      <c r="E137" s="427"/>
      <c r="F137" s="448"/>
      <c r="G137" s="427"/>
      <c r="H137" s="445"/>
      <c r="I137" s="453"/>
      <c r="J137" s="454"/>
      <c r="K137" s="445"/>
      <c r="L137" s="443"/>
      <c r="M137" s="425"/>
      <c r="N137" s="443"/>
      <c r="O137" s="443"/>
      <c r="P137" s="449"/>
      <c r="Q137" s="449"/>
      <c r="R137" s="443"/>
      <c r="S137" s="449"/>
      <c r="T137" s="443"/>
      <c r="U137" s="459"/>
      <c r="V137" s="459"/>
      <c r="W137" s="459"/>
      <c r="X137" s="459"/>
      <c r="Y137" s="467"/>
      <c r="Z137" s="460"/>
      <c r="AA137" s="468"/>
      <c r="AB137" s="459"/>
      <c r="AC137" s="459"/>
      <c r="AD137" s="459"/>
      <c r="AE137" s="469"/>
      <c r="AF137" s="469"/>
      <c r="AG137" s="459"/>
    </row>
    <row r="138" spans="2:33" ht="34.9" hidden="1" customHeight="1" x14ac:dyDescent="0.25">
      <c r="B138" s="425"/>
      <c r="C138" s="425"/>
      <c r="D138" s="447"/>
      <c r="E138" s="427"/>
      <c r="F138" s="448"/>
      <c r="G138" s="427"/>
      <c r="H138" s="445"/>
      <c r="I138" s="453"/>
      <c r="J138" s="454"/>
      <c r="K138" s="445"/>
      <c r="L138" s="443"/>
      <c r="M138" s="425"/>
      <c r="N138" s="443"/>
      <c r="O138" s="443"/>
      <c r="P138" s="449"/>
      <c r="Q138" s="449"/>
      <c r="R138" s="443"/>
      <c r="S138" s="449"/>
      <c r="T138" s="443"/>
      <c r="U138" s="459"/>
      <c r="V138" s="459"/>
      <c r="W138" s="459"/>
      <c r="X138" s="459"/>
      <c r="Y138" s="467"/>
      <c r="Z138" s="460"/>
      <c r="AA138" s="468"/>
      <c r="AB138" s="459"/>
      <c r="AC138" s="459"/>
      <c r="AD138" s="459"/>
      <c r="AE138" s="469"/>
      <c r="AF138" s="469"/>
      <c r="AG138" s="459"/>
    </row>
    <row r="139" spans="2:33" ht="34.9" hidden="1" customHeight="1" x14ac:dyDescent="0.25">
      <c r="B139" s="425"/>
      <c r="C139" s="425"/>
      <c r="D139" s="447"/>
      <c r="E139" s="427"/>
      <c r="F139" s="448"/>
      <c r="G139" s="427"/>
      <c r="H139" s="445"/>
      <c r="I139" s="453"/>
      <c r="J139" s="454"/>
      <c r="K139" s="445"/>
      <c r="L139" s="443"/>
      <c r="M139" s="425"/>
      <c r="N139" s="443"/>
      <c r="O139" s="443"/>
      <c r="P139" s="449"/>
      <c r="Q139" s="449"/>
      <c r="R139" s="443"/>
      <c r="S139" s="449"/>
      <c r="T139" s="443"/>
      <c r="U139" s="459"/>
      <c r="V139" s="459"/>
      <c r="W139" s="459"/>
      <c r="X139" s="459"/>
      <c r="Y139" s="467"/>
      <c r="Z139" s="460"/>
      <c r="AA139" s="468"/>
      <c r="AB139" s="459"/>
      <c r="AC139" s="459"/>
      <c r="AD139" s="459"/>
      <c r="AE139" s="469"/>
      <c r="AF139" s="469"/>
      <c r="AG139" s="459"/>
    </row>
    <row r="140" spans="2:33" ht="34.9" hidden="1" customHeight="1" x14ac:dyDescent="0.25">
      <c r="B140" s="425"/>
      <c r="C140" s="425"/>
      <c r="D140" s="447"/>
      <c r="E140" s="427"/>
      <c r="F140" s="448"/>
      <c r="G140" s="427"/>
      <c r="H140" s="445"/>
      <c r="I140" s="453"/>
      <c r="J140" s="454"/>
      <c r="K140" s="445"/>
      <c r="L140" s="443"/>
      <c r="M140" s="425"/>
      <c r="N140" s="443"/>
      <c r="O140" s="443"/>
      <c r="P140" s="449"/>
      <c r="Q140" s="449"/>
      <c r="R140" s="443"/>
      <c r="S140" s="449"/>
      <c r="T140" s="443"/>
      <c r="U140" s="459"/>
      <c r="V140" s="459"/>
      <c r="W140" s="459"/>
      <c r="X140" s="459"/>
      <c r="Y140" s="467"/>
      <c r="Z140" s="460"/>
      <c r="AA140" s="468"/>
      <c r="AB140" s="459"/>
      <c r="AC140" s="459"/>
      <c r="AD140" s="459"/>
      <c r="AE140" s="469"/>
      <c r="AF140" s="469"/>
      <c r="AG140" s="459"/>
    </row>
    <row r="141" spans="2:33" ht="34.9" hidden="1" customHeight="1" x14ac:dyDescent="0.25">
      <c r="B141" s="425"/>
      <c r="C141" s="425"/>
      <c r="D141" s="447"/>
      <c r="E141" s="427"/>
      <c r="F141" s="448"/>
      <c r="G141" s="427"/>
      <c r="H141" s="445"/>
      <c r="I141" s="453"/>
      <c r="J141" s="454"/>
      <c r="K141" s="445"/>
      <c r="L141" s="443"/>
      <c r="M141" s="425"/>
      <c r="N141" s="443"/>
      <c r="O141" s="443"/>
      <c r="P141" s="449"/>
      <c r="Q141" s="449"/>
      <c r="R141" s="443"/>
      <c r="S141" s="449"/>
      <c r="T141" s="443"/>
      <c r="U141" s="459"/>
      <c r="V141" s="459"/>
      <c r="W141" s="459"/>
      <c r="X141" s="459"/>
      <c r="Y141" s="467"/>
      <c r="Z141" s="460"/>
      <c r="AA141" s="468"/>
      <c r="AB141" s="459"/>
      <c r="AC141" s="459"/>
      <c r="AD141" s="459"/>
      <c r="AE141" s="469"/>
      <c r="AF141" s="469"/>
      <c r="AG141" s="459"/>
    </row>
    <row r="142" spans="2:33" ht="34.9" hidden="1" customHeight="1" x14ac:dyDescent="0.25">
      <c r="B142" s="425"/>
      <c r="C142" s="425"/>
      <c r="D142" s="447"/>
      <c r="E142" s="427"/>
      <c r="F142" s="448"/>
      <c r="G142" s="427"/>
      <c r="H142" s="445"/>
      <c r="I142" s="453"/>
      <c r="J142" s="454"/>
      <c r="K142" s="445"/>
      <c r="L142" s="443"/>
      <c r="M142" s="425"/>
      <c r="N142" s="443"/>
      <c r="O142" s="443"/>
      <c r="P142" s="449"/>
      <c r="Q142" s="449"/>
      <c r="R142" s="443"/>
      <c r="S142" s="449"/>
      <c r="T142" s="443"/>
      <c r="U142" s="459"/>
      <c r="V142" s="459"/>
      <c r="W142" s="459"/>
      <c r="X142" s="459"/>
      <c r="Y142" s="467"/>
      <c r="Z142" s="460"/>
      <c r="AA142" s="468"/>
      <c r="AB142" s="459"/>
      <c r="AC142" s="459"/>
      <c r="AD142" s="459"/>
      <c r="AE142" s="469"/>
      <c r="AF142" s="469"/>
      <c r="AG142" s="459"/>
    </row>
    <row r="143" spans="2:33" ht="34.9" hidden="1" customHeight="1" x14ac:dyDescent="0.25">
      <c r="B143" s="425"/>
      <c r="C143" s="425"/>
      <c r="D143" s="447"/>
      <c r="E143" s="427"/>
      <c r="F143" s="448"/>
      <c r="G143" s="427"/>
      <c r="H143" s="445"/>
      <c r="I143" s="453"/>
      <c r="J143" s="454"/>
      <c r="K143" s="445"/>
      <c r="L143" s="443"/>
      <c r="M143" s="425"/>
      <c r="N143" s="443"/>
      <c r="O143" s="443"/>
      <c r="P143" s="449"/>
      <c r="Q143" s="449"/>
      <c r="R143" s="443"/>
      <c r="S143" s="449"/>
      <c r="T143" s="443"/>
      <c r="U143" s="459"/>
      <c r="V143" s="459"/>
      <c r="W143" s="459"/>
      <c r="X143" s="459"/>
      <c r="Y143" s="467"/>
      <c r="Z143" s="460"/>
      <c r="AA143" s="468"/>
      <c r="AB143" s="459"/>
      <c r="AC143" s="459"/>
      <c r="AD143" s="459"/>
      <c r="AE143" s="469"/>
      <c r="AF143" s="469"/>
      <c r="AG143" s="459"/>
    </row>
    <row r="144" spans="2:33" ht="34.9" hidden="1" customHeight="1" x14ac:dyDescent="0.25">
      <c r="B144" s="425"/>
      <c r="C144" s="425"/>
      <c r="D144" s="447"/>
      <c r="E144" s="427"/>
      <c r="F144" s="448"/>
      <c r="G144" s="427"/>
      <c r="H144" s="445"/>
      <c r="I144" s="453"/>
      <c r="J144" s="454"/>
      <c r="K144" s="445"/>
      <c r="L144" s="443"/>
      <c r="M144" s="425"/>
      <c r="N144" s="443"/>
      <c r="O144" s="443"/>
      <c r="P144" s="449"/>
      <c r="Q144" s="449"/>
      <c r="R144" s="443"/>
      <c r="S144" s="449"/>
      <c r="T144" s="443"/>
      <c r="U144" s="459"/>
      <c r="V144" s="459"/>
      <c r="W144" s="459"/>
      <c r="X144" s="459"/>
      <c r="Y144" s="467"/>
      <c r="Z144" s="460"/>
      <c r="AA144" s="468"/>
      <c r="AB144" s="459"/>
      <c r="AC144" s="459"/>
      <c r="AD144" s="459"/>
      <c r="AE144" s="469"/>
      <c r="AF144" s="469"/>
      <c r="AG144" s="459"/>
    </row>
    <row r="145" spans="2:33" ht="34.9" hidden="1" customHeight="1" x14ac:dyDescent="0.25">
      <c r="B145" s="425"/>
      <c r="C145" s="425"/>
      <c r="D145" s="447"/>
      <c r="E145" s="427"/>
      <c r="F145" s="448"/>
      <c r="G145" s="427"/>
      <c r="H145" s="445"/>
      <c r="I145" s="453"/>
      <c r="J145" s="454"/>
      <c r="K145" s="445"/>
      <c r="L145" s="443"/>
      <c r="M145" s="425"/>
      <c r="N145" s="443"/>
      <c r="O145" s="443"/>
      <c r="P145" s="449"/>
      <c r="Q145" s="449"/>
      <c r="R145" s="443"/>
      <c r="S145" s="449"/>
      <c r="T145" s="443"/>
      <c r="U145" s="459"/>
      <c r="V145" s="459"/>
      <c r="W145" s="459"/>
      <c r="X145" s="459"/>
      <c r="Y145" s="467"/>
      <c r="Z145" s="460"/>
      <c r="AA145" s="468"/>
      <c r="AB145" s="459"/>
      <c r="AC145" s="459"/>
      <c r="AD145" s="459"/>
      <c r="AE145" s="469"/>
      <c r="AF145" s="469"/>
      <c r="AG145" s="459"/>
    </row>
    <row r="146" spans="2:33" ht="34.9" hidden="1" customHeight="1" x14ac:dyDescent="0.25">
      <c r="B146" s="425"/>
      <c r="C146" s="425"/>
      <c r="D146" s="447"/>
      <c r="E146" s="427"/>
      <c r="F146" s="448"/>
      <c r="G146" s="427"/>
      <c r="H146" s="445"/>
      <c r="I146" s="453"/>
      <c r="J146" s="454"/>
      <c r="K146" s="445"/>
      <c r="L146" s="443"/>
      <c r="M146" s="425"/>
      <c r="N146" s="443"/>
      <c r="O146" s="443"/>
      <c r="P146" s="449"/>
      <c r="Q146" s="449"/>
      <c r="R146" s="443"/>
      <c r="S146" s="449"/>
      <c r="T146" s="443"/>
      <c r="U146" s="459"/>
      <c r="V146" s="459"/>
      <c r="W146" s="459"/>
      <c r="X146" s="459"/>
      <c r="Y146" s="467"/>
      <c r="Z146" s="460"/>
      <c r="AA146" s="468"/>
      <c r="AB146" s="459"/>
      <c r="AC146" s="459"/>
      <c r="AD146" s="459"/>
      <c r="AE146" s="469"/>
      <c r="AF146" s="469"/>
      <c r="AG146" s="459"/>
    </row>
    <row r="147" spans="2:33" ht="34.9" hidden="1" customHeight="1" x14ac:dyDescent="0.25">
      <c r="B147" s="425">
        <v>37</v>
      </c>
      <c r="C147" s="430"/>
      <c r="D147" s="426"/>
      <c r="E147" s="442"/>
      <c r="F147" s="425"/>
      <c r="G147" s="427"/>
      <c r="H147" s="427"/>
      <c r="I147" s="464"/>
      <c r="J147" s="467"/>
      <c r="K147" s="438"/>
      <c r="L147" s="430"/>
      <c r="M147" s="430"/>
      <c r="N147" s="430"/>
      <c r="O147" s="430"/>
      <c r="P147" s="431"/>
      <c r="Q147" s="429"/>
      <c r="R147" s="430"/>
      <c r="S147" s="431"/>
      <c r="T147" s="430"/>
      <c r="U147" s="467"/>
      <c r="V147" s="467"/>
      <c r="W147" s="467"/>
      <c r="X147" s="467"/>
      <c r="Y147" s="467"/>
      <c r="Z147" s="468"/>
      <c r="AA147" s="468"/>
      <c r="AB147" s="467"/>
      <c r="AC147" s="467"/>
      <c r="AD147" s="467"/>
      <c r="AE147" s="471"/>
      <c r="AF147" s="471"/>
      <c r="AG147" s="467"/>
    </row>
    <row r="148" spans="2:33" ht="34.9" customHeight="1" x14ac:dyDescent="0.25"/>
    <row r="149" spans="2:33" ht="34.9" customHeight="1" x14ac:dyDescent="0.25"/>
  </sheetData>
  <sheetProtection formatCells="0" selectLockedCells="1" sort="0" autoFilter="0"/>
  <autoFilter ref="B1:AG147">
    <filterColumn colId="6">
      <filters>
        <filter val="AXIMUM Produits de Sécurité"/>
      </filters>
    </filterColumn>
    <sortState ref="B2:AG11">
      <sortCondition ref="D1:D147"/>
    </sortState>
  </autoFilter>
  <dataConsolidate link="1"/>
  <customSheetViews>
    <customSheetView guid="{A7593486-9FC4-4FEC-A1EC-B07AE06C40F2}" scale="60" fitToPage="1" showAutoFilter="1" hiddenColumns="1">
      <pane ySplit="1" topLeftCell="A2" activePane="bottomLeft" state="frozen"/>
      <selection pane="bottomLeft" sqref="A1:XFD1048576"/>
      <pageMargins left="0.23622047244094491" right="0.23622047244094491" top="0.74803149606299213" bottom="0.74803149606299213" header="0.31496062992125984" footer="0.31496062992125984"/>
      <printOptions horizontalCentered="1"/>
      <pageSetup paperSize="9" scale="50" fitToHeight="16" orientation="landscape" horizontalDpi="4294967293" verticalDpi="4294967293" r:id="rId1"/>
      <autoFilter ref="B1:BC28">
        <sortState ref="B2:BC27">
          <sortCondition ref="H1:H27"/>
        </sortState>
      </autoFilter>
    </customSheetView>
  </customSheetViews>
  <conditionalFormatting sqref="F148:F1048576 F1:F21">
    <cfRule type="duplicateValues" dxfId="126" priority="130"/>
  </conditionalFormatting>
  <conditionalFormatting sqref="E16:E20 D2:E15">
    <cfRule type="duplicateValues" dxfId="125" priority="1363"/>
  </conditionalFormatting>
  <conditionalFormatting sqref="F148:F1048576 F1:F21">
    <cfRule type="duplicateValues" dxfId="124" priority="1367"/>
  </conditionalFormatting>
  <conditionalFormatting sqref="D23:D26 D2:D15">
    <cfRule type="duplicateValues" dxfId="123" priority="1370"/>
  </conditionalFormatting>
  <conditionalFormatting sqref="F22">
    <cfRule type="duplicateValues" dxfId="122" priority="124"/>
  </conditionalFormatting>
  <conditionalFormatting sqref="D22:E22">
    <cfRule type="duplicateValues" dxfId="121" priority="125"/>
  </conditionalFormatting>
  <conditionalFormatting sqref="F22">
    <cfRule type="duplicateValues" dxfId="120" priority="126"/>
  </conditionalFormatting>
  <conditionalFormatting sqref="F22">
    <cfRule type="duplicateValues" dxfId="119" priority="127"/>
  </conditionalFormatting>
  <conditionalFormatting sqref="D22">
    <cfRule type="duplicateValues" dxfId="118" priority="128"/>
  </conditionalFormatting>
  <conditionalFormatting sqref="F26:F29 F23">
    <cfRule type="duplicateValues" dxfId="117" priority="121"/>
  </conditionalFormatting>
  <conditionalFormatting sqref="F26:F29 F23">
    <cfRule type="duplicateValues" dxfId="116" priority="122"/>
  </conditionalFormatting>
  <conditionalFormatting sqref="F26:F29">
    <cfRule type="duplicateValues" dxfId="115" priority="123"/>
  </conditionalFormatting>
  <conditionalFormatting sqref="F30:F32">
    <cfRule type="duplicateValues" dxfId="114" priority="118"/>
  </conditionalFormatting>
  <conditionalFormatting sqref="F30:F32">
    <cfRule type="duplicateValues" dxfId="113" priority="119"/>
  </conditionalFormatting>
  <conditionalFormatting sqref="F30:F32">
    <cfRule type="duplicateValues" dxfId="112" priority="120"/>
  </conditionalFormatting>
  <conditionalFormatting sqref="D110:D147 D33:D103">
    <cfRule type="duplicateValues" dxfId="111" priority="108"/>
  </conditionalFormatting>
  <conditionalFormatting sqref="D110:D147">
    <cfRule type="duplicateValues" dxfId="110" priority="109"/>
  </conditionalFormatting>
  <conditionalFormatting sqref="D110:D147">
    <cfRule type="duplicateValues" dxfId="109" priority="110"/>
  </conditionalFormatting>
  <conditionalFormatting sqref="D110:D147">
    <cfRule type="duplicateValues" dxfId="108" priority="111"/>
  </conditionalFormatting>
  <conditionalFormatting sqref="D110:D147">
    <cfRule type="duplicateValues" dxfId="107" priority="112"/>
  </conditionalFormatting>
  <conditionalFormatting sqref="D110:D147 D33:D103">
    <cfRule type="duplicateValues" dxfId="106" priority="113"/>
    <cfRule type="duplicateValues" dxfId="105" priority="114"/>
    <cfRule type="duplicateValues" dxfId="104" priority="115"/>
  </conditionalFormatting>
  <conditionalFormatting sqref="D110:D147">
    <cfRule type="duplicateValues" dxfId="103" priority="116"/>
  </conditionalFormatting>
  <conditionalFormatting sqref="D110:D147">
    <cfRule type="duplicateValues" dxfId="102" priority="117"/>
  </conditionalFormatting>
  <conditionalFormatting sqref="F147 F33:F39">
    <cfRule type="duplicateValues" dxfId="101" priority="105"/>
  </conditionalFormatting>
  <conditionalFormatting sqref="F147 F33:F39">
    <cfRule type="duplicateValues" dxfId="100" priority="106"/>
  </conditionalFormatting>
  <conditionalFormatting sqref="F147 F33:F39">
    <cfRule type="duplicateValues" dxfId="99" priority="101"/>
    <cfRule type="duplicateValues" dxfId="98" priority="102"/>
    <cfRule type="duplicateValues" dxfId="97" priority="103"/>
  </conditionalFormatting>
  <conditionalFormatting sqref="A10">
    <cfRule type="duplicateValues" dxfId="96" priority="91"/>
  </conditionalFormatting>
  <conditionalFormatting sqref="A10">
    <cfRule type="duplicateValues" dxfId="95" priority="92"/>
  </conditionalFormatting>
  <conditionalFormatting sqref="A10">
    <cfRule type="duplicateValues" dxfId="94" priority="93"/>
  </conditionalFormatting>
  <conditionalFormatting sqref="A10">
    <cfRule type="duplicateValues" dxfId="93" priority="94"/>
    <cfRule type="duplicateValues" dxfId="92" priority="95"/>
    <cfRule type="duplicateValues" dxfId="91" priority="96"/>
  </conditionalFormatting>
  <conditionalFormatting sqref="A10">
    <cfRule type="duplicateValues" dxfId="90" priority="97"/>
  </conditionalFormatting>
  <conditionalFormatting sqref="A10">
    <cfRule type="duplicateValues" dxfId="89" priority="98"/>
  </conditionalFormatting>
  <conditionalFormatting sqref="F91">
    <cfRule type="duplicateValues" dxfId="88" priority="81"/>
  </conditionalFormatting>
  <conditionalFormatting sqref="F91">
    <cfRule type="duplicateValues" dxfId="87" priority="80"/>
  </conditionalFormatting>
  <conditionalFormatting sqref="F91">
    <cfRule type="duplicateValues" dxfId="86" priority="82"/>
  </conditionalFormatting>
  <conditionalFormatting sqref="F91">
    <cfRule type="duplicateValues" dxfId="85" priority="83"/>
  </conditionalFormatting>
  <conditionalFormatting sqref="F91">
    <cfRule type="duplicateValues" dxfId="84" priority="77"/>
    <cfRule type="duplicateValues" dxfId="83" priority="78"/>
    <cfRule type="duplicateValues" dxfId="82" priority="79"/>
  </conditionalFormatting>
  <conditionalFormatting sqref="F91">
    <cfRule type="duplicateValues" dxfId="81" priority="76"/>
  </conditionalFormatting>
  <conditionalFormatting sqref="F91">
    <cfRule type="duplicateValues" dxfId="80" priority="75"/>
  </conditionalFormatting>
  <conditionalFormatting sqref="Q40:Q41 Q43:Q91">
    <cfRule type="containsText" dxfId="79" priority="69" operator="containsText" text="D&#10; (m)">
      <formula>NOT(ISERROR(SEARCH("D
 (m)",Q40)))</formula>
    </cfRule>
  </conditionalFormatting>
  <conditionalFormatting sqref="F92:F97">
    <cfRule type="duplicateValues" dxfId="78" priority="68"/>
  </conditionalFormatting>
  <conditionalFormatting sqref="F92:F97">
    <cfRule type="duplicateValues" dxfId="77" priority="65"/>
    <cfRule type="duplicateValues" dxfId="76" priority="66"/>
    <cfRule type="duplicateValues" dxfId="75" priority="67"/>
  </conditionalFormatting>
  <conditionalFormatting sqref="F92:F97">
    <cfRule type="duplicateValues" dxfId="74" priority="64"/>
  </conditionalFormatting>
  <conditionalFormatting sqref="F92:F97">
    <cfRule type="duplicateValues" dxfId="73" priority="63"/>
  </conditionalFormatting>
  <conditionalFormatting sqref="Q92:Q97">
    <cfRule type="containsText" dxfId="72" priority="62" operator="containsText" text="D&#10; (m)">
      <formula>NOT(ISERROR(SEARCH("D
 (m)",Q92)))</formula>
    </cfRule>
  </conditionalFormatting>
  <conditionalFormatting sqref="F98">
    <cfRule type="duplicateValues" dxfId="71" priority="54"/>
  </conditionalFormatting>
  <conditionalFormatting sqref="F98">
    <cfRule type="duplicateValues" dxfId="70" priority="55"/>
  </conditionalFormatting>
  <conditionalFormatting sqref="F110:F146 F98:F103">
    <cfRule type="duplicateValues" dxfId="69" priority="56"/>
  </conditionalFormatting>
  <conditionalFormatting sqref="F110:F146 F98:F103">
    <cfRule type="duplicateValues" dxfId="68" priority="57"/>
    <cfRule type="duplicateValues" dxfId="67" priority="58"/>
    <cfRule type="duplicateValues" dxfId="66" priority="59"/>
  </conditionalFormatting>
  <conditionalFormatting sqref="F110:F146">
    <cfRule type="duplicateValues" dxfId="65" priority="60"/>
  </conditionalFormatting>
  <conditionalFormatting sqref="F110:F146">
    <cfRule type="duplicateValues" dxfId="64" priority="61"/>
  </conditionalFormatting>
  <conditionalFormatting sqref="Q98:Q103 Q110:Q146">
    <cfRule type="containsText" dxfId="63" priority="53" operator="containsText" text="D&#10; (m)">
      <formula>NOT(ISERROR(SEARCH("D
 (m)",Q98)))</formula>
    </cfRule>
  </conditionalFormatting>
  <conditionalFormatting sqref="F104:F105">
    <cfRule type="duplicateValues" dxfId="62" priority="36"/>
  </conditionalFormatting>
  <conditionalFormatting sqref="F104:F105">
    <cfRule type="duplicateValues" dxfId="61" priority="37"/>
  </conditionalFormatting>
  <conditionalFormatting sqref="F106">
    <cfRule type="duplicateValues" dxfId="60" priority="33"/>
  </conditionalFormatting>
  <conditionalFormatting sqref="F106">
    <cfRule type="duplicateValues" dxfId="59" priority="32"/>
  </conditionalFormatting>
  <conditionalFormatting sqref="F106">
    <cfRule type="duplicateValues" dxfId="58" priority="34"/>
  </conditionalFormatting>
  <conditionalFormatting sqref="F106">
    <cfRule type="duplicateValues" dxfId="57" priority="35"/>
  </conditionalFormatting>
  <conditionalFormatting sqref="F106">
    <cfRule type="duplicateValues" dxfId="56" priority="29"/>
    <cfRule type="duplicateValues" dxfId="55" priority="30"/>
    <cfRule type="duplicateValues" dxfId="54" priority="31"/>
  </conditionalFormatting>
  <conditionalFormatting sqref="F106">
    <cfRule type="duplicateValues" dxfId="53" priority="28"/>
  </conditionalFormatting>
  <conditionalFormatting sqref="F106">
    <cfRule type="duplicateValues" dxfId="52" priority="27"/>
  </conditionalFormatting>
  <conditionalFormatting sqref="Q107">
    <cfRule type="containsText" dxfId="51" priority="24" operator="containsText" text="D&#10; (m)">
      <formula>NOT(ISERROR(SEARCH("D
 (m)",Q107)))</formula>
    </cfRule>
  </conditionalFormatting>
  <conditionalFormatting sqref="D107">
    <cfRule type="duplicateValues" dxfId="50" priority="10112"/>
  </conditionalFormatting>
  <conditionalFormatting sqref="D107">
    <cfRule type="duplicateValues" dxfId="49" priority="10113"/>
    <cfRule type="duplicateValues" dxfId="48" priority="10114"/>
    <cfRule type="duplicateValues" dxfId="47" priority="10115"/>
  </conditionalFormatting>
  <conditionalFormatting sqref="F107">
    <cfRule type="duplicateValues" dxfId="46" priority="10116"/>
  </conditionalFormatting>
  <conditionalFormatting sqref="F107">
    <cfRule type="duplicateValues" dxfId="45" priority="10117"/>
  </conditionalFormatting>
  <conditionalFormatting sqref="F107">
    <cfRule type="duplicateValues" dxfId="44" priority="10118"/>
    <cfRule type="duplicateValues" dxfId="43" priority="10119"/>
    <cfRule type="duplicateValues" dxfId="42" priority="10120"/>
  </conditionalFormatting>
  <conditionalFormatting sqref="F42">
    <cfRule type="duplicateValues" dxfId="41" priority="10316"/>
  </conditionalFormatting>
  <conditionalFormatting sqref="F42">
    <cfRule type="duplicateValues" dxfId="40" priority="10317"/>
  </conditionalFormatting>
  <conditionalFormatting sqref="F41 F43:F90">
    <cfRule type="duplicateValues" dxfId="39" priority="10339"/>
  </conditionalFormatting>
  <conditionalFormatting sqref="F40:F41 F43:F90">
    <cfRule type="duplicateValues" dxfId="38" priority="10342"/>
  </conditionalFormatting>
  <conditionalFormatting sqref="F41 F43:F90">
    <cfRule type="duplicateValues" dxfId="37" priority="10345"/>
  </conditionalFormatting>
  <conditionalFormatting sqref="F40:F41 F43:F90">
    <cfRule type="duplicateValues" dxfId="36" priority="10348"/>
    <cfRule type="duplicateValues" dxfId="35" priority="10349"/>
    <cfRule type="duplicateValues" dxfId="34" priority="10350"/>
  </conditionalFormatting>
  <conditionalFormatting sqref="D108:D109">
    <cfRule type="duplicateValues" dxfId="33" priority="13"/>
  </conditionalFormatting>
  <conditionalFormatting sqref="D108:D109">
    <cfRule type="duplicateValues" dxfId="32" priority="14"/>
  </conditionalFormatting>
  <conditionalFormatting sqref="D108:D109">
    <cfRule type="duplicateValues" dxfId="31" priority="15"/>
  </conditionalFormatting>
  <conditionalFormatting sqref="D108:D109">
    <cfRule type="duplicateValues" dxfId="30" priority="16"/>
  </conditionalFormatting>
  <conditionalFormatting sqref="D108:D109">
    <cfRule type="duplicateValues" dxfId="29" priority="17"/>
  </conditionalFormatting>
  <conditionalFormatting sqref="D108:D109">
    <cfRule type="duplicateValues" dxfId="28" priority="18"/>
  </conditionalFormatting>
  <conditionalFormatting sqref="D108:D109">
    <cfRule type="duplicateValues" dxfId="27" priority="19"/>
  </conditionalFormatting>
  <conditionalFormatting sqref="D108:D109">
    <cfRule type="duplicateValues" dxfId="26" priority="20"/>
    <cfRule type="duplicateValues" dxfId="25" priority="21"/>
    <cfRule type="duplicateValues" dxfId="24" priority="22"/>
  </conditionalFormatting>
  <conditionalFormatting sqref="F108:F109">
    <cfRule type="duplicateValues" dxfId="23" priority="4"/>
  </conditionalFormatting>
  <conditionalFormatting sqref="F108:F109">
    <cfRule type="duplicateValues" dxfId="22" priority="5"/>
  </conditionalFormatting>
  <conditionalFormatting sqref="F108:F109">
    <cfRule type="duplicateValues" dxfId="21" priority="6"/>
  </conditionalFormatting>
  <conditionalFormatting sqref="F108:F109">
    <cfRule type="duplicateValues" dxfId="20" priority="7"/>
  </conditionalFormatting>
  <conditionalFormatting sqref="F108:F109">
    <cfRule type="duplicateValues" dxfId="19" priority="8"/>
  </conditionalFormatting>
  <conditionalFormatting sqref="F108:F109">
    <cfRule type="duplicateValues" dxfId="18" priority="9"/>
  </conditionalFormatting>
  <conditionalFormatting sqref="F108:F109">
    <cfRule type="duplicateValues" dxfId="17" priority="10"/>
    <cfRule type="duplicateValues" dxfId="16" priority="11"/>
    <cfRule type="duplicateValues" dxfId="15" priority="12"/>
  </conditionalFormatting>
  <conditionalFormatting sqref="Q108:Q109">
    <cfRule type="containsText" dxfId="14" priority="3" operator="containsText" text="D&#10; (m)">
      <formula>NOT(ISERROR(SEARCH("D
 (m)",Q108)))</formula>
    </cfRule>
  </conditionalFormatting>
  <conditionalFormatting sqref="F20">
    <cfRule type="duplicateValues" dxfId="13" priority="2"/>
  </conditionalFormatting>
  <conditionalFormatting sqref="F1:F1048576">
    <cfRule type="duplicateValues" dxfId="12" priority="1"/>
  </conditionalFormatting>
  <conditionalFormatting sqref="F33:F39">
    <cfRule type="duplicateValues" dxfId="11" priority="10930"/>
  </conditionalFormatting>
  <conditionalFormatting sqref="F2:F21">
    <cfRule type="duplicateValues" dxfId="10" priority="10939"/>
  </conditionalFormatting>
  <dataValidations count="13">
    <dataValidation type="list" allowBlank="1" showInputMessage="1" showErrorMessage="1" sqref="T23 T30 T50 T68 T93 T147 T106:T109 T82:T91 T33:T42 T2:T21">
      <formula1>ASI</formula1>
    </dataValidation>
    <dataValidation type="list" allowBlank="1" showInputMessage="1" showErrorMessage="1" sqref="K110:K146 K21:K105 K2:K15">
      <formula1>Utilisation</formula1>
    </dataValidation>
    <dataValidation type="list" allowBlank="1" showInputMessage="1" showErrorMessage="1" sqref="N23 N108:N147 N49:N54 N98:N106 N42 N80:N95 N58:N59 N62 N30:N40 N2:N21">
      <formula1>Niveau</formula1>
    </dataValidation>
    <dataValidation type="list" allowBlank="1" showInputMessage="1" showErrorMessage="1" sqref="O106:O147 O33:O103 O2:O30">
      <formula1>W</formula1>
    </dataValidation>
    <dataValidation type="list" allowBlank="1" showInputMessage="1" showErrorMessage="1" sqref="L92:L146 L49:L67 L2:L41">
      <formula1>Type</formula1>
    </dataValidation>
    <dataValidation type="list" allowBlank="1" showInputMessage="1" showErrorMessage="1" sqref="R13 R92:R93 R99:R103 R108:R147 R33:R87">
      <formula1>VI</formula1>
    </dataValidation>
    <dataValidation type="list" allowBlank="1" showInputMessage="1" showErrorMessage="1" sqref="T92 T95:T97">
      <formula1>$H$4:$H$8</formula1>
    </dataValidation>
    <dataValidation type="list" allowBlank="1" showInputMessage="1" showErrorMessage="1" sqref="R94:R97 R107">
      <formula1>VI1_</formula1>
    </dataValidation>
    <dataValidation type="list" allowBlank="1" showInputMessage="1" showErrorMessage="1" sqref="N96:N97 N107">
      <formula1>N</formula1>
    </dataValidation>
    <dataValidation type="list" allowBlank="1" showInputMessage="1" showErrorMessage="1" sqref="T99 T101:T102">
      <formula1>$H$2:$H$4</formula1>
    </dataValidation>
    <dataValidation type="list" allowBlank="1" showInputMessage="1" showErrorMessage="1" sqref="AD2:AD100">
      <formula1>Sol</formula1>
    </dataValidation>
    <dataValidation type="list" allowBlank="1" showInputMessage="1" showErrorMessage="1" sqref="C2:C147">
      <formula1>Certification</formula1>
    </dataValidation>
    <dataValidation type="list" allowBlank="1" showInputMessage="1" showErrorMessage="1" sqref="M2:M147">
      <formula1>Protection</formula1>
    </dataValidation>
  </dataValidations>
  <hyperlinks>
    <hyperlink ref="H42" r:id="rId2"/>
    <hyperlink ref="H45" r:id="rId3"/>
    <hyperlink ref="H46" r:id="rId4"/>
    <hyperlink ref="H44" r:id="rId5"/>
    <hyperlink ref="D106" r:id="rId6"/>
    <hyperlink ref="H106" r:id="rId7"/>
    <hyperlink ref="D107" r:id="rId8"/>
    <hyperlink ref="H107" r:id="rId9"/>
    <hyperlink ref="H20" r:id="rId10"/>
    <hyperlink ref="H61" r:id="rId11"/>
    <hyperlink ref="H23" r:id="rId12"/>
    <hyperlink ref="H22" r:id="rId13"/>
    <hyperlink ref="H25" r:id="rId14"/>
    <hyperlink ref="H24" r:id="rId15"/>
    <hyperlink ref="H21" r:id="rId16"/>
    <hyperlink ref="H33" r:id="rId17"/>
    <hyperlink ref="H36" r:id="rId18"/>
    <hyperlink ref="H35" r:id="rId19"/>
    <hyperlink ref="H38" r:id="rId20"/>
    <hyperlink ref="H37" r:id="rId21"/>
    <hyperlink ref="H40" r:id="rId22"/>
    <hyperlink ref="H82" r:id="rId23"/>
    <hyperlink ref="H41" r:id="rId24"/>
    <hyperlink ref="H43" r:id="rId25"/>
    <hyperlink ref="H31" r:id="rId26"/>
    <hyperlink ref="H47" r:id="rId27"/>
    <hyperlink ref="H34" r:id="rId28"/>
    <hyperlink ref="H39" r:id="rId29"/>
    <hyperlink ref="F2" r:id="rId30"/>
    <hyperlink ref="H2" r:id="rId31"/>
    <hyperlink ref="D2" r:id="rId32"/>
    <hyperlink ref="F11" r:id="rId33"/>
  </hyperlinks>
  <printOptions horizontalCentered="1"/>
  <pageMargins left="0.23622047244094491" right="0.23622047244094491" top="0.74803149606299213" bottom="0.74803149606299213" header="0.31496062992125984" footer="0.31496062992125984"/>
  <pageSetup paperSize="9" scale="50" fitToHeight="16" orientation="landscape" horizontalDpi="4294967293" verticalDpi="4294967293" r:id="rId34"/>
  <legacyDrawing r:id="rId3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">
    <tabColor rgb="FF00B050"/>
    <pageSetUpPr fitToPage="1"/>
  </sheetPr>
  <dimension ref="B1:BB148"/>
  <sheetViews>
    <sheetView zoomScale="80" zoomScaleNormal="80" zoomScaleSheetLayoutView="57" workbookViewId="0">
      <pane ySplit="1" topLeftCell="A56" activePane="bottomLeft" state="frozen"/>
      <selection activeCell="H10" sqref="H10"/>
      <selection pane="bottomLeft" activeCell="F1" sqref="F1"/>
    </sheetView>
  </sheetViews>
  <sheetFormatPr baseColWidth="10" defaultColWidth="11.42578125" defaultRowHeight="18" x14ac:dyDescent="0.25"/>
  <cols>
    <col min="1" max="1" width="3" style="20" customWidth="1"/>
    <col min="2" max="2" width="5.7109375" style="20" customWidth="1"/>
    <col min="3" max="3" width="4" style="20" customWidth="1"/>
    <col min="4" max="4" width="51.140625" style="20" customWidth="1"/>
    <col min="5" max="5" width="35.5703125" style="20" bestFit="1" customWidth="1"/>
    <col min="6" max="6" width="87.140625" style="20" customWidth="1"/>
    <col min="7" max="7" width="38.28515625" style="20" customWidth="1"/>
    <col min="8" max="8" width="15.140625" style="20" customWidth="1"/>
    <col min="9" max="9" width="28.85546875" style="20" customWidth="1"/>
    <col min="10" max="10" width="16" style="20" customWidth="1"/>
    <col min="11" max="11" width="23.140625" style="20" bestFit="1" customWidth="1"/>
    <col min="12" max="12" width="14.42578125" style="20" customWidth="1"/>
    <col min="13" max="13" width="15.28515625" style="20" customWidth="1"/>
    <col min="14" max="14" width="11.5703125" style="20" customWidth="1"/>
    <col min="15" max="15" width="15.28515625" style="20" customWidth="1"/>
    <col min="16" max="16" width="8.7109375" style="20" customWidth="1"/>
    <col min="17" max="17" width="7.42578125" style="45" customWidth="1"/>
    <col min="18" max="18" width="7.85546875" style="45" customWidth="1"/>
    <col min="19" max="19" width="6" style="20" customWidth="1"/>
    <col min="20" max="20" width="12.7109375" style="45" customWidth="1"/>
    <col min="21" max="21" width="6" style="20" customWidth="1"/>
    <col min="22" max="22" width="12.7109375" style="20" customWidth="1"/>
    <col min="23" max="23" width="12.28515625" style="20" customWidth="1"/>
    <col min="24" max="26" width="19.85546875" style="20" customWidth="1"/>
    <col min="27" max="27" width="22.140625" style="45" customWidth="1"/>
    <col min="28" max="28" width="15.28515625" style="20" customWidth="1"/>
    <col min="29" max="30" width="13.5703125" style="20" customWidth="1"/>
    <col min="31" max="31" width="15.140625" style="20" customWidth="1"/>
    <col min="32" max="32" width="14.28515625" style="20" customWidth="1"/>
    <col min="33" max="37" width="22.28515625" style="20" customWidth="1"/>
    <col min="38" max="39" width="13.5703125" style="20" customWidth="1"/>
    <col min="40" max="40" width="16" style="20" customWidth="1"/>
    <col min="41" max="41" width="14.42578125" style="20" customWidth="1"/>
    <col min="42" max="42" width="22.7109375" style="20" customWidth="1"/>
    <col min="43" max="43" width="12.140625" style="20" customWidth="1"/>
    <col min="44" max="44" width="12.85546875" style="20" customWidth="1"/>
    <col min="45" max="45" width="12.140625" style="20" customWidth="1"/>
    <col min="46" max="47" width="15.140625" style="48" customWidth="1"/>
    <col min="48" max="48" width="15.28515625" style="48" customWidth="1"/>
    <col min="49" max="49" width="13.7109375" style="20" customWidth="1"/>
    <col min="50" max="50" width="12.7109375" style="20" customWidth="1"/>
    <col min="51" max="51" width="15.28515625" style="20" customWidth="1"/>
    <col min="52" max="52" width="13" style="20" customWidth="1"/>
    <col min="53" max="53" width="9.5703125" style="20" customWidth="1"/>
    <col min="54" max="54" width="32.140625" style="20" bestFit="1" customWidth="1"/>
    <col min="55" max="16384" width="11.42578125" style="20"/>
  </cols>
  <sheetData>
    <row r="1" spans="2:54" ht="75" x14ac:dyDescent="0.25">
      <c r="C1" s="25" t="s">
        <v>202</v>
      </c>
      <c r="D1" s="158" t="s">
        <v>2277</v>
      </c>
      <c r="E1" s="158" t="s">
        <v>3811</v>
      </c>
      <c r="F1" s="59" t="s">
        <v>3571</v>
      </c>
      <c r="G1" s="163" t="s">
        <v>3808</v>
      </c>
      <c r="H1" s="164" t="s">
        <v>137</v>
      </c>
      <c r="I1" s="165" t="s">
        <v>138</v>
      </c>
      <c r="J1" s="127" t="s">
        <v>159</v>
      </c>
      <c r="K1" s="127" t="s">
        <v>140</v>
      </c>
      <c r="L1" s="127" t="s">
        <v>158</v>
      </c>
      <c r="M1" s="27" t="s">
        <v>147</v>
      </c>
      <c r="N1" s="26" t="s">
        <v>162</v>
      </c>
      <c r="O1" s="33" t="s">
        <v>1136</v>
      </c>
      <c r="P1" s="29" t="s">
        <v>175</v>
      </c>
      <c r="Q1" s="46" t="s">
        <v>1000</v>
      </c>
      <c r="R1" s="46" t="s">
        <v>1001</v>
      </c>
      <c r="S1" s="29" t="s">
        <v>771</v>
      </c>
      <c r="T1" s="46" t="s">
        <v>1008</v>
      </c>
      <c r="U1" s="29" t="s">
        <v>171</v>
      </c>
      <c r="V1" s="30" t="s">
        <v>999</v>
      </c>
      <c r="W1" s="30" t="s">
        <v>924</v>
      </c>
      <c r="X1" s="30" t="s">
        <v>1011</v>
      </c>
      <c r="Y1" s="30" t="s">
        <v>1006</v>
      </c>
      <c r="Z1" s="30" t="s">
        <v>1010</v>
      </c>
      <c r="AA1" s="46" t="s">
        <v>818</v>
      </c>
      <c r="AB1" s="30" t="s">
        <v>1009</v>
      </c>
      <c r="AC1" s="30" t="s">
        <v>187</v>
      </c>
      <c r="AD1" s="30" t="s">
        <v>643</v>
      </c>
      <c r="AE1" s="28" t="s">
        <v>364</v>
      </c>
      <c r="AF1" s="28" t="s">
        <v>169</v>
      </c>
      <c r="AG1" s="33" t="s">
        <v>1139</v>
      </c>
      <c r="AH1" s="33" t="s">
        <v>1138</v>
      </c>
      <c r="AI1" s="33" t="s">
        <v>1140</v>
      </c>
      <c r="AJ1" s="33" t="s">
        <v>1141</v>
      </c>
      <c r="AK1" s="33" t="s">
        <v>1142</v>
      </c>
      <c r="AL1" s="31" t="s">
        <v>369</v>
      </c>
      <c r="AM1" s="31" t="s">
        <v>1002</v>
      </c>
      <c r="AN1" s="31" t="s">
        <v>376</v>
      </c>
      <c r="AO1" s="31" t="s">
        <v>377</v>
      </c>
      <c r="AP1" s="32" t="s">
        <v>373</v>
      </c>
      <c r="AQ1" s="32" t="s">
        <v>379</v>
      </c>
      <c r="AR1" s="32" t="s">
        <v>374</v>
      </c>
      <c r="AS1" s="32" t="s">
        <v>375</v>
      </c>
      <c r="AT1" s="47" t="s">
        <v>386</v>
      </c>
      <c r="AU1" s="47" t="s">
        <v>378</v>
      </c>
      <c r="AV1" s="47" t="s">
        <v>366</v>
      </c>
      <c r="AW1" s="33" t="s">
        <v>365</v>
      </c>
      <c r="AX1" s="33" t="s">
        <v>185</v>
      </c>
      <c r="AY1" s="33" t="s">
        <v>186</v>
      </c>
      <c r="AZ1" s="33" t="s">
        <v>401</v>
      </c>
      <c r="BA1" s="33" t="s">
        <v>444</v>
      </c>
      <c r="BB1" s="34" t="s">
        <v>208</v>
      </c>
    </row>
    <row r="2" spans="2:54" ht="35.1" customHeight="1" x14ac:dyDescent="0.25">
      <c r="B2" s="14">
        <v>1</v>
      </c>
      <c r="C2" s="14" t="s">
        <v>204</v>
      </c>
      <c r="D2" s="14" t="s">
        <v>1510</v>
      </c>
      <c r="E2" s="21"/>
      <c r="F2" s="15" t="s">
        <v>1479</v>
      </c>
      <c r="G2" s="15" t="s">
        <v>1334</v>
      </c>
      <c r="H2" s="37">
        <v>36251</v>
      </c>
      <c r="I2" s="14"/>
      <c r="J2" s="15"/>
      <c r="K2" s="15"/>
      <c r="L2" s="15"/>
      <c r="M2" s="15"/>
      <c r="N2" s="15"/>
      <c r="O2" s="14"/>
      <c r="P2" s="14"/>
      <c r="Q2" s="42"/>
      <c r="R2" s="42"/>
      <c r="S2" s="14"/>
      <c r="T2" s="42"/>
      <c r="U2" s="14"/>
      <c r="V2" s="14"/>
      <c r="W2" s="14"/>
      <c r="X2" s="14"/>
      <c r="Y2" s="14"/>
      <c r="Z2" s="18"/>
      <c r="AA2" s="42"/>
      <c r="AB2" s="35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36"/>
      <c r="AS2" s="36"/>
      <c r="AT2" s="36"/>
      <c r="AU2" s="36"/>
      <c r="AV2" s="36"/>
      <c r="AW2" s="36"/>
      <c r="AX2" s="36"/>
      <c r="AY2" s="36"/>
      <c r="AZ2" s="14"/>
      <c r="BA2" s="36"/>
      <c r="BB2" s="14"/>
    </row>
    <row r="3" spans="2:54" ht="35.1" customHeight="1" x14ac:dyDescent="0.25">
      <c r="B3" s="14">
        <v>2</v>
      </c>
      <c r="C3" s="14" t="s">
        <v>204</v>
      </c>
      <c r="D3" s="14" t="s">
        <v>1511</v>
      </c>
      <c r="E3" s="21"/>
      <c r="F3" s="15" t="s">
        <v>1482</v>
      </c>
      <c r="G3" s="15" t="s">
        <v>1334</v>
      </c>
      <c r="H3" s="37">
        <v>36251</v>
      </c>
      <c r="I3" s="14"/>
      <c r="J3" s="15"/>
      <c r="K3" s="15"/>
      <c r="L3" s="15"/>
      <c r="M3" s="15"/>
      <c r="N3" s="15"/>
      <c r="O3" s="14"/>
      <c r="P3" s="14"/>
      <c r="Q3" s="42"/>
      <c r="R3" s="42"/>
      <c r="S3" s="14"/>
      <c r="T3" s="42"/>
      <c r="U3" s="14"/>
      <c r="V3" s="14"/>
      <c r="W3" s="14"/>
      <c r="X3" s="14"/>
      <c r="Y3" s="14"/>
      <c r="Z3" s="18"/>
      <c r="AA3" s="42"/>
      <c r="AB3" s="35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36"/>
      <c r="AS3" s="36"/>
      <c r="AT3" s="36"/>
      <c r="AU3" s="36"/>
      <c r="AV3" s="36"/>
      <c r="AW3" s="36"/>
      <c r="AX3" s="36"/>
      <c r="AY3" s="36"/>
      <c r="AZ3" s="14"/>
      <c r="BA3" s="36"/>
      <c r="BB3" s="14"/>
    </row>
    <row r="4" spans="2:54" ht="35.1" customHeight="1" x14ac:dyDescent="0.25">
      <c r="B4" s="14">
        <v>3</v>
      </c>
      <c r="C4" s="14" t="s">
        <v>204</v>
      </c>
      <c r="D4" s="14" t="s">
        <v>1512</v>
      </c>
      <c r="E4" s="21"/>
      <c r="F4" s="15" t="s">
        <v>390</v>
      </c>
      <c r="G4" s="15" t="s">
        <v>1334</v>
      </c>
      <c r="H4" s="37">
        <v>36251</v>
      </c>
      <c r="I4" s="14"/>
      <c r="J4" s="15"/>
      <c r="K4" s="15"/>
      <c r="L4" s="15"/>
      <c r="M4" s="15"/>
      <c r="N4" s="15"/>
      <c r="O4" s="14"/>
      <c r="P4" s="14"/>
      <c r="Q4" s="42"/>
      <c r="R4" s="42"/>
      <c r="S4" s="14"/>
      <c r="T4" s="42"/>
      <c r="U4" s="14"/>
      <c r="V4" s="14"/>
      <c r="W4" s="14"/>
      <c r="X4" s="14"/>
      <c r="Y4" s="14"/>
      <c r="Z4" s="18"/>
      <c r="AA4" s="42"/>
      <c r="AB4" s="35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36"/>
      <c r="AS4" s="36"/>
      <c r="AT4" s="36"/>
      <c r="AU4" s="36"/>
      <c r="AV4" s="36"/>
      <c r="AW4" s="36"/>
      <c r="AX4" s="36"/>
      <c r="AY4" s="36"/>
      <c r="AZ4" s="14"/>
      <c r="BA4" s="36"/>
      <c r="BB4" s="14"/>
    </row>
    <row r="5" spans="2:54" ht="35.1" customHeight="1" x14ac:dyDescent="0.25">
      <c r="B5" s="14">
        <v>4</v>
      </c>
      <c r="C5" s="14" t="s">
        <v>204</v>
      </c>
      <c r="D5" s="14" t="s">
        <v>1513</v>
      </c>
      <c r="E5" s="21"/>
      <c r="F5" s="15" t="s">
        <v>1468</v>
      </c>
      <c r="G5" s="15" t="s">
        <v>1334</v>
      </c>
      <c r="H5" s="37">
        <v>36251</v>
      </c>
      <c r="I5" s="14"/>
      <c r="J5" s="15"/>
      <c r="K5" s="15"/>
      <c r="L5" s="15"/>
      <c r="M5" s="15"/>
      <c r="N5" s="15"/>
      <c r="O5" s="14"/>
      <c r="P5" s="14"/>
      <c r="Q5" s="42"/>
      <c r="R5" s="42"/>
      <c r="S5" s="14"/>
      <c r="T5" s="42"/>
      <c r="U5" s="14"/>
      <c r="V5" s="14"/>
      <c r="W5" s="14"/>
      <c r="X5" s="14"/>
      <c r="Y5" s="14"/>
      <c r="Z5" s="18"/>
      <c r="AA5" s="42"/>
      <c r="AB5" s="35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36"/>
      <c r="AS5" s="36"/>
      <c r="AT5" s="36"/>
      <c r="AU5" s="36"/>
      <c r="AV5" s="36"/>
      <c r="AW5" s="36"/>
      <c r="AX5" s="36"/>
      <c r="AY5" s="36"/>
      <c r="AZ5" s="14"/>
      <c r="BA5" s="36"/>
      <c r="BB5" s="14"/>
    </row>
    <row r="6" spans="2:54" ht="35.1" customHeight="1" x14ac:dyDescent="0.25">
      <c r="B6" s="14">
        <v>5</v>
      </c>
      <c r="C6" s="14" t="s">
        <v>204</v>
      </c>
      <c r="D6" s="14" t="s">
        <v>1514</v>
      </c>
      <c r="E6" s="21"/>
      <c r="F6" s="15" t="s">
        <v>1490</v>
      </c>
      <c r="G6" s="15" t="s">
        <v>1334</v>
      </c>
      <c r="H6" s="37">
        <v>36251</v>
      </c>
      <c r="I6" s="14"/>
      <c r="J6" s="15"/>
      <c r="K6" s="15"/>
      <c r="L6" s="15"/>
      <c r="M6" s="15"/>
      <c r="N6" s="15"/>
      <c r="O6" s="14"/>
      <c r="P6" s="14"/>
      <c r="Q6" s="42"/>
      <c r="R6" s="42"/>
      <c r="S6" s="14"/>
      <c r="T6" s="42"/>
      <c r="U6" s="14"/>
      <c r="V6" s="14"/>
      <c r="W6" s="14"/>
      <c r="X6" s="14"/>
      <c r="Y6" s="14"/>
      <c r="Z6" s="18"/>
      <c r="AA6" s="42"/>
      <c r="AB6" s="35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36"/>
      <c r="AS6" s="36"/>
      <c r="AT6" s="36"/>
      <c r="AU6" s="36"/>
      <c r="AV6" s="36"/>
      <c r="AW6" s="36"/>
      <c r="AX6" s="36"/>
      <c r="AY6" s="36"/>
      <c r="AZ6" s="14"/>
      <c r="BA6" s="36"/>
      <c r="BB6" s="14"/>
    </row>
    <row r="7" spans="2:54" ht="35.1" customHeight="1" x14ac:dyDescent="0.25">
      <c r="B7" s="14">
        <v>6</v>
      </c>
      <c r="C7" s="14" t="s">
        <v>204</v>
      </c>
      <c r="D7" s="14" t="s">
        <v>1515</v>
      </c>
      <c r="E7" s="21"/>
      <c r="F7" s="15" t="s">
        <v>1492</v>
      </c>
      <c r="G7" s="15" t="s">
        <v>1334</v>
      </c>
      <c r="H7" s="37">
        <v>36251</v>
      </c>
      <c r="I7" s="14"/>
      <c r="J7" s="58"/>
      <c r="K7" s="15"/>
      <c r="L7" s="15"/>
      <c r="M7" s="15"/>
      <c r="N7" s="15"/>
      <c r="O7" s="14"/>
      <c r="P7" s="14"/>
      <c r="Q7" s="42"/>
      <c r="R7" s="42"/>
      <c r="S7" s="14"/>
      <c r="T7" s="42"/>
      <c r="U7" s="14"/>
      <c r="V7" s="14"/>
      <c r="W7" s="14"/>
      <c r="X7" s="14"/>
      <c r="Y7" s="14"/>
      <c r="Z7" s="18"/>
      <c r="AA7" s="42"/>
      <c r="AB7" s="35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36"/>
      <c r="AS7" s="36"/>
      <c r="AT7" s="36"/>
      <c r="AU7" s="36"/>
      <c r="AV7" s="36"/>
      <c r="AW7" s="36"/>
      <c r="AX7" s="36"/>
      <c r="AY7" s="36"/>
      <c r="AZ7" s="14"/>
      <c r="BA7" s="36"/>
      <c r="BB7" s="14"/>
    </row>
    <row r="8" spans="2:54" ht="35.1" customHeight="1" x14ac:dyDescent="0.25">
      <c r="B8" s="14">
        <v>7</v>
      </c>
      <c r="C8" s="18" t="s">
        <v>204</v>
      </c>
      <c r="D8" s="14" t="s">
        <v>1552</v>
      </c>
      <c r="E8" s="16"/>
      <c r="F8" s="15" t="s">
        <v>1553</v>
      </c>
      <c r="G8" s="15" t="s">
        <v>1334</v>
      </c>
      <c r="H8" s="37">
        <v>34425</v>
      </c>
      <c r="I8" s="14"/>
      <c r="J8" s="15"/>
      <c r="K8" s="18"/>
      <c r="L8" s="18"/>
      <c r="M8" s="16"/>
      <c r="N8" s="18"/>
      <c r="O8" s="18"/>
      <c r="P8" s="18"/>
      <c r="Q8" s="35"/>
      <c r="R8" s="35"/>
      <c r="S8" s="18"/>
      <c r="T8" s="35"/>
      <c r="U8" s="18"/>
      <c r="V8" s="18"/>
      <c r="W8" s="18"/>
      <c r="X8" s="18"/>
      <c r="Y8" s="18"/>
      <c r="Z8" s="18"/>
      <c r="AA8" s="35"/>
      <c r="AB8" s="35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41"/>
      <c r="AS8" s="41"/>
      <c r="AT8" s="41"/>
      <c r="AU8" s="41"/>
      <c r="AV8" s="41"/>
      <c r="AW8" s="41"/>
      <c r="AX8" s="41"/>
      <c r="AY8" s="41"/>
      <c r="AZ8" s="18"/>
      <c r="BA8" s="41"/>
      <c r="BB8" s="18"/>
    </row>
    <row r="9" spans="2:54" ht="35.1" customHeight="1" x14ac:dyDescent="0.25">
      <c r="B9" s="14">
        <v>8</v>
      </c>
      <c r="C9" s="18" t="s">
        <v>204</v>
      </c>
      <c r="D9" s="14" t="s">
        <v>1554</v>
      </c>
      <c r="E9" s="16"/>
      <c r="F9" s="15" t="s">
        <v>1555</v>
      </c>
      <c r="G9" s="15" t="s">
        <v>1334</v>
      </c>
      <c r="H9" s="37">
        <v>34425</v>
      </c>
      <c r="I9" s="14"/>
      <c r="J9" s="15"/>
      <c r="K9" s="18"/>
      <c r="L9" s="18"/>
      <c r="M9" s="16"/>
      <c r="N9" s="18"/>
      <c r="O9" s="18"/>
      <c r="P9" s="18"/>
      <c r="Q9" s="35"/>
      <c r="R9" s="35"/>
      <c r="S9" s="18"/>
      <c r="T9" s="35"/>
      <c r="U9" s="18"/>
      <c r="V9" s="18"/>
      <c r="W9" s="18"/>
      <c r="X9" s="18"/>
      <c r="Y9" s="18"/>
      <c r="Z9" s="18"/>
      <c r="AA9" s="35"/>
      <c r="AB9" s="35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41"/>
      <c r="AS9" s="41"/>
      <c r="AT9" s="41"/>
      <c r="AU9" s="41"/>
      <c r="AV9" s="41"/>
      <c r="AW9" s="41"/>
      <c r="AX9" s="41"/>
      <c r="AY9" s="41"/>
      <c r="AZ9" s="18"/>
      <c r="BA9" s="41"/>
      <c r="BB9" s="18"/>
    </row>
    <row r="10" spans="2:54" ht="35.1" customHeight="1" x14ac:dyDescent="0.25">
      <c r="B10" s="14">
        <v>9</v>
      </c>
      <c r="C10" s="18" t="s">
        <v>204</v>
      </c>
      <c r="D10" s="14" t="s">
        <v>1556</v>
      </c>
      <c r="E10" s="16"/>
      <c r="F10" s="15" t="s">
        <v>1557</v>
      </c>
      <c r="G10" s="15" t="s">
        <v>1334</v>
      </c>
      <c r="H10" s="37">
        <v>34425</v>
      </c>
      <c r="I10" s="14"/>
      <c r="J10" s="15"/>
      <c r="K10" s="18"/>
      <c r="L10" s="18"/>
      <c r="M10" s="16"/>
      <c r="N10" s="18"/>
      <c r="O10" s="18"/>
      <c r="P10" s="18"/>
      <c r="Q10" s="35"/>
      <c r="R10" s="35"/>
      <c r="S10" s="18"/>
      <c r="T10" s="35"/>
      <c r="U10" s="18"/>
      <c r="V10" s="18"/>
      <c r="W10" s="18"/>
      <c r="X10" s="18"/>
      <c r="Y10" s="18"/>
      <c r="Z10" s="18"/>
      <c r="AA10" s="35"/>
      <c r="AB10" s="35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41"/>
      <c r="AS10" s="41"/>
      <c r="AT10" s="41"/>
      <c r="AU10" s="41"/>
      <c r="AV10" s="41"/>
      <c r="AW10" s="41"/>
      <c r="AX10" s="41"/>
      <c r="AY10" s="41"/>
      <c r="AZ10" s="18"/>
      <c r="BA10" s="41"/>
      <c r="BB10" s="18"/>
    </row>
    <row r="11" spans="2:54" ht="35.1" customHeight="1" x14ac:dyDescent="0.25">
      <c r="B11" s="14">
        <v>10</v>
      </c>
      <c r="C11" s="18" t="s">
        <v>204</v>
      </c>
      <c r="D11" s="14" t="s">
        <v>1558</v>
      </c>
      <c r="E11" s="16"/>
      <c r="F11" s="15" t="s">
        <v>1559</v>
      </c>
      <c r="G11" s="15" t="s">
        <v>1334</v>
      </c>
      <c r="H11" s="37">
        <v>34425</v>
      </c>
      <c r="I11" s="14"/>
      <c r="J11" s="15"/>
      <c r="K11" s="18"/>
      <c r="L11" s="18"/>
      <c r="M11" s="16"/>
      <c r="N11" s="18"/>
      <c r="O11" s="18"/>
      <c r="P11" s="18"/>
      <c r="Q11" s="35"/>
      <c r="R11" s="35"/>
      <c r="S11" s="18"/>
      <c r="T11" s="35"/>
      <c r="U11" s="18"/>
      <c r="V11" s="18"/>
      <c r="W11" s="18"/>
      <c r="X11" s="18"/>
      <c r="Y11" s="18"/>
      <c r="Z11" s="18"/>
      <c r="AA11" s="35"/>
      <c r="AB11" s="35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41"/>
      <c r="AS11" s="41"/>
      <c r="AT11" s="41"/>
      <c r="AU11" s="41"/>
      <c r="AV11" s="41"/>
      <c r="AW11" s="41"/>
      <c r="AX11" s="41"/>
      <c r="AY11" s="41"/>
      <c r="AZ11" s="18"/>
      <c r="BA11" s="41"/>
      <c r="BB11" s="18"/>
    </row>
    <row r="12" spans="2:54" ht="35.1" customHeight="1" x14ac:dyDescent="0.25">
      <c r="B12" s="14">
        <v>11</v>
      </c>
      <c r="C12" s="18" t="s">
        <v>204</v>
      </c>
      <c r="D12" s="14" t="s">
        <v>1530</v>
      </c>
      <c r="E12" s="16"/>
      <c r="F12" s="15" t="s">
        <v>1531</v>
      </c>
      <c r="G12" s="15" t="s">
        <v>1334</v>
      </c>
      <c r="H12" s="37">
        <v>41031</v>
      </c>
      <c r="I12" s="14"/>
      <c r="J12" s="15"/>
      <c r="K12" s="18"/>
      <c r="L12" s="18"/>
      <c r="M12" s="16"/>
      <c r="N12" s="18"/>
      <c r="O12" s="18"/>
      <c r="P12" s="18"/>
      <c r="Q12" s="35"/>
      <c r="R12" s="35"/>
      <c r="S12" s="18"/>
      <c r="T12" s="35"/>
      <c r="U12" s="18"/>
      <c r="V12" s="18"/>
      <c r="W12" s="18"/>
      <c r="X12" s="18"/>
      <c r="Y12" s="18"/>
      <c r="Z12" s="18"/>
      <c r="AA12" s="35"/>
      <c r="AB12" s="35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41"/>
      <c r="AS12" s="41"/>
      <c r="AT12" s="41"/>
      <c r="AU12" s="41"/>
      <c r="AV12" s="41"/>
      <c r="AW12" s="41"/>
      <c r="AX12" s="41"/>
      <c r="AY12" s="41"/>
      <c r="AZ12" s="18"/>
      <c r="BA12" s="41"/>
      <c r="BB12" s="18"/>
    </row>
    <row r="13" spans="2:54" ht="35.1" customHeight="1" x14ac:dyDescent="0.25">
      <c r="B13" s="14">
        <v>12</v>
      </c>
      <c r="C13" s="18" t="s">
        <v>204</v>
      </c>
      <c r="D13" s="14" t="s">
        <v>1528</v>
      </c>
      <c r="E13" s="16"/>
      <c r="F13" s="15" t="s">
        <v>1529</v>
      </c>
      <c r="G13" s="15" t="s">
        <v>1334</v>
      </c>
      <c r="H13" s="37">
        <v>41031</v>
      </c>
      <c r="I13" s="14"/>
      <c r="J13" s="15"/>
      <c r="K13" s="18"/>
      <c r="L13" s="18"/>
      <c r="M13" s="16"/>
      <c r="N13" s="18"/>
      <c r="O13" s="18"/>
      <c r="P13" s="18"/>
      <c r="Q13" s="35"/>
      <c r="R13" s="35"/>
      <c r="S13" s="18"/>
      <c r="T13" s="35"/>
      <c r="U13" s="18"/>
      <c r="V13" s="18"/>
      <c r="W13" s="18"/>
      <c r="X13" s="18"/>
      <c r="Y13" s="18"/>
      <c r="Z13" s="18"/>
      <c r="AA13" s="35"/>
      <c r="AB13" s="35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41"/>
      <c r="AS13" s="41"/>
      <c r="AT13" s="41"/>
      <c r="AU13" s="41"/>
      <c r="AV13" s="41"/>
      <c r="AW13" s="41"/>
      <c r="AX13" s="41"/>
      <c r="AY13" s="41"/>
      <c r="AZ13" s="18"/>
      <c r="BA13" s="41"/>
      <c r="BB13" s="18"/>
    </row>
    <row r="14" spans="2:54" ht="35.1" customHeight="1" x14ac:dyDescent="0.25">
      <c r="B14" s="14">
        <v>13</v>
      </c>
      <c r="C14" s="18" t="s">
        <v>204</v>
      </c>
      <c r="D14" s="14" t="s">
        <v>1526</v>
      </c>
      <c r="E14" s="16"/>
      <c r="F14" s="15" t="s">
        <v>1527</v>
      </c>
      <c r="G14" s="15" t="s">
        <v>1334</v>
      </c>
      <c r="H14" s="37">
        <v>41031</v>
      </c>
      <c r="I14" s="14"/>
      <c r="J14" s="15"/>
      <c r="K14" s="18"/>
      <c r="L14" s="18"/>
      <c r="M14" s="16"/>
      <c r="N14" s="18"/>
      <c r="O14" s="18"/>
      <c r="P14" s="18"/>
      <c r="Q14" s="35"/>
      <c r="R14" s="35"/>
      <c r="S14" s="18"/>
      <c r="T14" s="35"/>
      <c r="U14" s="18"/>
      <c r="V14" s="18"/>
      <c r="W14" s="18"/>
      <c r="X14" s="18"/>
      <c r="Y14" s="18"/>
      <c r="Z14" s="18"/>
      <c r="AA14" s="35"/>
      <c r="AB14" s="35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41"/>
      <c r="AS14" s="41"/>
      <c r="AT14" s="41"/>
      <c r="AU14" s="41"/>
      <c r="AV14" s="41"/>
      <c r="AW14" s="41"/>
      <c r="AX14" s="41"/>
      <c r="AY14" s="41"/>
      <c r="AZ14" s="18"/>
      <c r="BA14" s="41"/>
      <c r="BB14" s="18"/>
    </row>
    <row r="15" spans="2:54" ht="35.1" customHeight="1" x14ac:dyDescent="0.25">
      <c r="B15" s="14">
        <v>14</v>
      </c>
      <c r="C15" s="18" t="s">
        <v>204</v>
      </c>
      <c r="D15" s="14" t="s">
        <v>1560</v>
      </c>
      <c r="E15" s="16"/>
      <c r="F15" s="15" t="s">
        <v>1561</v>
      </c>
      <c r="G15" s="15" t="s">
        <v>1334</v>
      </c>
      <c r="H15" s="37">
        <v>34425</v>
      </c>
      <c r="I15" s="14"/>
      <c r="J15" s="15"/>
      <c r="K15" s="18"/>
      <c r="L15" s="18"/>
      <c r="M15" s="16"/>
      <c r="N15" s="18"/>
      <c r="O15" s="18"/>
      <c r="P15" s="18"/>
      <c r="Q15" s="35"/>
      <c r="R15" s="35"/>
      <c r="S15" s="18"/>
      <c r="T15" s="35"/>
      <c r="U15" s="18"/>
      <c r="V15" s="18"/>
      <c r="W15" s="18"/>
      <c r="X15" s="18"/>
      <c r="Y15" s="18"/>
      <c r="Z15" s="18"/>
      <c r="AA15" s="35"/>
      <c r="AB15" s="35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41"/>
      <c r="AS15" s="41"/>
      <c r="AT15" s="41"/>
      <c r="AU15" s="41"/>
      <c r="AV15" s="41"/>
      <c r="AW15" s="41"/>
      <c r="AX15" s="41"/>
      <c r="AY15" s="41"/>
      <c r="AZ15" s="18"/>
      <c r="BA15" s="41"/>
      <c r="BB15" s="18"/>
    </row>
    <row r="16" spans="2:54" ht="35.1" customHeight="1" x14ac:dyDescent="0.25">
      <c r="B16" s="14">
        <v>15</v>
      </c>
      <c r="C16" s="18" t="s">
        <v>204</v>
      </c>
      <c r="D16" s="14" t="s">
        <v>1562</v>
      </c>
      <c r="E16" s="16"/>
      <c r="F16" s="15" t="s">
        <v>1563</v>
      </c>
      <c r="G16" s="15" t="s">
        <v>1334</v>
      </c>
      <c r="H16" s="37">
        <v>34425</v>
      </c>
      <c r="I16" s="14"/>
      <c r="J16" s="39"/>
      <c r="K16" s="18"/>
      <c r="L16" s="18"/>
      <c r="M16" s="16"/>
      <c r="N16" s="18"/>
      <c r="O16" s="18"/>
      <c r="P16" s="18"/>
      <c r="Q16" s="35"/>
      <c r="R16" s="35"/>
      <c r="S16" s="18"/>
      <c r="T16" s="35"/>
      <c r="U16" s="18"/>
      <c r="V16" s="18"/>
      <c r="W16" s="18"/>
      <c r="X16" s="18"/>
      <c r="Y16" s="18"/>
      <c r="Z16" s="18"/>
      <c r="AA16" s="35"/>
      <c r="AB16" s="35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41"/>
      <c r="AS16" s="41"/>
      <c r="AT16" s="41"/>
      <c r="AU16" s="41"/>
      <c r="AV16" s="41"/>
      <c r="AW16" s="41"/>
      <c r="AX16" s="41"/>
      <c r="AY16" s="41"/>
      <c r="AZ16" s="18"/>
      <c r="BA16" s="41"/>
      <c r="BB16" s="18"/>
    </row>
    <row r="17" spans="2:54" ht="35.1" customHeight="1" x14ac:dyDescent="0.25">
      <c r="B17" s="14">
        <v>16</v>
      </c>
      <c r="C17" s="18" t="s">
        <v>204</v>
      </c>
      <c r="D17" s="14" t="s">
        <v>1580</v>
      </c>
      <c r="E17" s="16"/>
      <c r="F17" s="15" t="s">
        <v>1565</v>
      </c>
      <c r="G17" s="15" t="s">
        <v>1334</v>
      </c>
      <c r="H17" s="37">
        <v>34425</v>
      </c>
      <c r="I17" s="15"/>
      <c r="J17" s="39"/>
      <c r="K17" s="18"/>
      <c r="L17" s="18"/>
      <c r="M17" s="16"/>
      <c r="N17" s="18"/>
      <c r="O17" s="18"/>
      <c r="P17" s="18"/>
      <c r="Q17" s="35"/>
      <c r="R17" s="35"/>
      <c r="S17" s="18"/>
      <c r="T17" s="35"/>
      <c r="U17" s="18"/>
      <c r="V17" s="18"/>
      <c r="W17" s="18"/>
      <c r="X17" s="18"/>
      <c r="Y17" s="18"/>
      <c r="Z17" s="18"/>
      <c r="AA17" s="35"/>
      <c r="AB17" s="35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41"/>
      <c r="AS17" s="41"/>
      <c r="AT17" s="41"/>
      <c r="AU17" s="41"/>
      <c r="AV17" s="41"/>
      <c r="AW17" s="41"/>
      <c r="AX17" s="41"/>
      <c r="AY17" s="41"/>
      <c r="AZ17" s="18"/>
      <c r="BA17" s="41"/>
      <c r="BB17" s="18"/>
    </row>
    <row r="18" spans="2:54" ht="35.1" customHeight="1" x14ac:dyDescent="0.25">
      <c r="B18" s="14">
        <v>17</v>
      </c>
      <c r="C18" s="18" t="s">
        <v>204</v>
      </c>
      <c r="D18" s="14" t="s">
        <v>1566</v>
      </c>
      <c r="E18" s="16"/>
      <c r="F18" s="15" t="s">
        <v>1567</v>
      </c>
      <c r="G18" s="15" t="s">
        <v>1334</v>
      </c>
      <c r="H18" s="37">
        <v>34425</v>
      </c>
      <c r="I18" s="14"/>
      <c r="J18" s="15"/>
      <c r="K18" s="18"/>
      <c r="L18" s="18"/>
      <c r="M18" s="16"/>
      <c r="N18" s="18"/>
      <c r="O18" s="18"/>
      <c r="P18" s="18"/>
      <c r="Q18" s="35"/>
      <c r="R18" s="35"/>
      <c r="S18" s="18"/>
      <c r="T18" s="35"/>
      <c r="U18" s="18"/>
      <c r="V18" s="18"/>
      <c r="W18" s="18"/>
      <c r="X18" s="18"/>
      <c r="Y18" s="18"/>
      <c r="Z18" s="18"/>
      <c r="AA18" s="35"/>
      <c r="AB18" s="35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41"/>
      <c r="AS18" s="41"/>
      <c r="AT18" s="41"/>
      <c r="AU18" s="41"/>
      <c r="AV18" s="41"/>
      <c r="AW18" s="41"/>
      <c r="AX18" s="41"/>
      <c r="AY18" s="41"/>
      <c r="AZ18" s="18"/>
      <c r="BA18" s="41"/>
      <c r="BB18" s="18"/>
    </row>
    <row r="19" spans="2:54" ht="35.1" customHeight="1" x14ac:dyDescent="0.25">
      <c r="B19" s="14">
        <v>18</v>
      </c>
      <c r="C19" s="18" t="s">
        <v>204</v>
      </c>
      <c r="D19" s="14" t="s">
        <v>1568</v>
      </c>
      <c r="E19" s="16"/>
      <c r="F19" s="15" t="s">
        <v>1569</v>
      </c>
      <c r="G19" s="15" t="s">
        <v>1334</v>
      </c>
      <c r="H19" s="37">
        <v>34425</v>
      </c>
      <c r="I19" s="14"/>
      <c r="J19" s="15"/>
      <c r="K19" s="18"/>
      <c r="L19" s="18"/>
      <c r="M19" s="16"/>
      <c r="N19" s="18"/>
      <c r="O19" s="18"/>
      <c r="P19" s="18"/>
      <c r="Q19" s="35"/>
      <c r="R19" s="35"/>
      <c r="S19" s="18"/>
      <c r="T19" s="35"/>
      <c r="U19" s="18"/>
      <c r="V19" s="18"/>
      <c r="W19" s="18"/>
      <c r="X19" s="18"/>
      <c r="Y19" s="18"/>
      <c r="Z19" s="18"/>
      <c r="AA19" s="35"/>
      <c r="AB19" s="35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41"/>
      <c r="AS19" s="41"/>
      <c r="AT19" s="41"/>
      <c r="AU19" s="41"/>
      <c r="AV19" s="41"/>
      <c r="AW19" s="41"/>
      <c r="AX19" s="41"/>
      <c r="AY19" s="41"/>
      <c r="AZ19" s="18"/>
      <c r="BA19" s="41"/>
      <c r="BB19" s="18"/>
    </row>
    <row r="20" spans="2:54" ht="35.1" customHeight="1" x14ac:dyDescent="0.25">
      <c r="B20" s="14">
        <v>19</v>
      </c>
      <c r="C20" s="18" t="s">
        <v>204</v>
      </c>
      <c r="D20" s="14" t="s">
        <v>1532</v>
      </c>
      <c r="E20" s="16"/>
      <c r="F20" s="15" t="s">
        <v>1533</v>
      </c>
      <c r="G20" s="15" t="s">
        <v>1334</v>
      </c>
      <c r="H20" s="37">
        <v>41031</v>
      </c>
      <c r="I20" s="14"/>
      <c r="J20" s="15"/>
      <c r="K20" s="18"/>
      <c r="L20" s="18"/>
      <c r="M20" s="16"/>
      <c r="N20" s="18"/>
      <c r="O20" s="18"/>
      <c r="P20" s="18"/>
      <c r="Q20" s="35"/>
      <c r="R20" s="35"/>
      <c r="S20" s="18"/>
      <c r="T20" s="35"/>
      <c r="U20" s="18"/>
      <c r="V20" s="18"/>
      <c r="W20" s="18"/>
      <c r="X20" s="18"/>
      <c r="Y20" s="18"/>
      <c r="Z20" s="18"/>
      <c r="AA20" s="35"/>
      <c r="AB20" s="35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41"/>
      <c r="AS20" s="41"/>
      <c r="AT20" s="41"/>
      <c r="AU20" s="41"/>
      <c r="AV20" s="41"/>
      <c r="AW20" s="41"/>
      <c r="AX20" s="41"/>
      <c r="AY20" s="41"/>
      <c r="AZ20" s="18"/>
      <c r="BA20" s="41"/>
      <c r="BB20" s="18"/>
    </row>
    <row r="21" spans="2:54" ht="35.1" customHeight="1" x14ac:dyDescent="0.25">
      <c r="B21" s="14">
        <v>20</v>
      </c>
      <c r="C21" s="18" t="s">
        <v>204</v>
      </c>
      <c r="D21" s="14" t="s">
        <v>1570</v>
      </c>
      <c r="E21" s="16"/>
      <c r="F21" s="15" t="s">
        <v>1571</v>
      </c>
      <c r="G21" s="15" t="s">
        <v>1334</v>
      </c>
      <c r="H21" s="37">
        <v>34425</v>
      </c>
      <c r="I21" s="14"/>
      <c r="J21" s="15"/>
      <c r="K21" s="18"/>
      <c r="L21" s="18"/>
      <c r="M21" s="16"/>
      <c r="N21" s="18"/>
      <c r="O21" s="18"/>
      <c r="P21" s="18"/>
      <c r="Q21" s="35"/>
      <c r="R21" s="35"/>
      <c r="S21" s="18"/>
      <c r="T21" s="35"/>
      <c r="U21" s="18"/>
      <c r="V21" s="18"/>
      <c r="W21" s="18"/>
      <c r="X21" s="18"/>
      <c r="Y21" s="18"/>
      <c r="Z21" s="18"/>
      <c r="AA21" s="35"/>
      <c r="AB21" s="35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41"/>
      <c r="AS21" s="41"/>
      <c r="AT21" s="41"/>
      <c r="AU21" s="41"/>
      <c r="AV21" s="41"/>
      <c r="AW21" s="41"/>
      <c r="AX21" s="41"/>
      <c r="AY21" s="41"/>
      <c r="AZ21" s="18"/>
      <c r="BA21" s="41"/>
      <c r="BB21" s="18"/>
    </row>
    <row r="22" spans="2:54" ht="35.1" customHeight="1" x14ac:dyDescent="0.25">
      <c r="B22" s="14">
        <v>21</v>
      </c>
      <c r="C22" s="18" t="s">
        <v>204</v>
      </c>
      <c r="D22" s="14" t="s">
        <v>1524</v>
      </c>
      <c r="E22" s="16"/>
      <c r="F22" s="15" t="s">
        <v>1525</v>
      </c>
      <c r="G22" s="15" t="s">
        <v>1334</v>
      </c>
      <c r="H22" s="37">
        <v>41031</v>
      </c>
      <c r="I22" s="14"/>
      <c r="J22" s="15"/>
      <c r="K22" s="18"/>
      <c r="L22" s="18"/>
      <c r="M22" s="16"/>
      <c r="N22" s="18"/>
      <c r="O22" s="18"/>
      <c r="P22" s="18"/>
      <c r="Q22" s="35"/>
      <c r="R22" s="35"/>
      <c r="S22" s="18"/>
      <c r="T22" s="35"/>
      <c r="U22" s="18"/>
      <c r="V22" s="18"/>
      <c r="W22" s="18"/>
      <c r="X22" s="18"/>
      <c r="Y22" s="18"/>
      <c r="Z22" s="18"/>
      <c r="AA22" s="35"/>
      <c r="AB22" s="35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41"/>
      <c r="AS22" s="41"/>
      <c r="AT22" s="41"/>
      <c r="AU22" s="41"/>
      <c r="AV22" s="41"/>
      <c r="AW22" s="41"/>
      <c r="AX22" s="41"/>
      <c r="AY22" s="41"/>
      <c r="AZ22" s="18"/>
      <c r="BA22" s="41"/>
      <c r="BB22" s="18"/>
    </row>
    <row r="23" spans="2:54" ht="35.1" customHeight="1" x14ac:dyDescent="0.25">
      <c r="B23" s="14">
        <v>22</v>
      </c>
      <c r="C23" s="18" t="s">
        <v>204</v>
      </c>
      <c r="D23" s="14" t="s">
        <v>1536</v>
      </c>
      <c r="E23" s="16"/>
      <c r="F23" s="15" t="s">
        <v>1517</v>
      </c>
      <c r="G23" s="15" t="s">
        <v>1334</v>
      </c>
      <c r="H23" s="37">
        <v>41054</v>
      </c>
      <c r="I23" s="15"/>
      <c r="J23" s="39"/>
      <c r="K23" s="18"/>
      <c r="L23" s="18"/>
      <c r="M23" s="16"/>
      <c r="N23" s="18"/>
      <c r="O23" s="18"/>
      <c r="P23" s="18"/>
      <c r="Q23" s="35"/>
      <c r="R23" s="35"/>
      <c r="S23" s="18"/>
      <c r="T23" s="35"/>
      <c r="U23" s="18"/>
      <c r="V23" s="18"/>
      <c r="W23" s="18"/>
      <c r="X23" s="18"/>
      <c r="Y23" s="18"/>
      <c r="Z23" s="18"/>
      <c r="AA23" s="35"/>
      <c r="AB23" s="35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41"/>
      <c r="AS23" s="41"/>
      <c r="AT23" s="41"/>
      <c r="AU23" s="41"/>
      <c r="AV23" s="41"/>
      <c r="AW23" s="41"/>
      <c r="AX23" s="41"/>
      <c r="AY23" s="41"/>
      <c r="AZ23" s="18"/>
      <c r="BA23" s="41"/>
      <c r="BB23" s="18"/>
    </row>
    <row r="24" spans="2:54" ht="35.1" customHeight="1" x14ac:dyDescent="0.25">
      <c r="B24" s="14">
        <v>23</v>
      </c>
      <c r="C24" s="18" t="s">
        <v>204</v>
      </c>
      <c r="D24" s="14" t="s">
        <v>1522</v>
      </c>
      <c r="E24" s="16"/>
      <c r="F24" s="15" t="s">
        <v>1523</v>
      </c>
      <c r="G24" s="15" t="s">
        <v>1334</v>
      </c>
      <c r="H24" s="37">
        <v>41031</v>
      </c>
      <c r="I24" s="14"/>
      <c r="J24" s="15"/>
      <c r="K24" s="18"/>
      <c r="L24" s="18"/>
      <c r="M24" s="16"/>
      <c r="N24" s="18"/>
      <c r="O24" s="18"/>
      <c r="P24" s="18"/>
      <c r="Q24" s="35"/>
      <c r="R24" s="35"/>
      <c r="S24" s="18"/>
      <c r="T24" s="35"/>
      <c r="U24" s="18"/>
      <c r="V24" s="18"/>
      <c r="W24" s="18"/>
      <c r="X24" s="18"/>
      <c r="Y24" s="18"/>
      <c r="Z24" s="18"/>
      <c r="AA24" s="35"/>
      <c r="AB24" s="35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41"/>
      <c r="AS24" s="41"/>
      <c r="AT24" s="41"/>
      <c r="AU24" s="41"/>
      <c r="AV24" s="41"/>
      <c r="AW24" s="41"/>
      <c r="AX24" s="41"/>
      <c r="AY24" s="41"/>
      <c r="AZ24" s="18"/>
      <c r="BA24" s="41"/>
      <c r="BB24" s="18"/>
    </row>
    <row r="25" spans="2:54" ht="35.1" customHeight="1" x14ac:dyDescent="0.25">
      <c r="B25" s="14">
        <v>24</v>
      </c>
      <c r="C25" s="18" t="s">
        <v>204</v>
      </c>
      <c r="D25" s="14" t="s">
        <v>1520</v>
      </c>
      <c r="E25" s="16"/>
      <c r="F25" s="15" t="s">
        <v>1521</v>
      </c>
      <c r="G25" s="15" t="s">
        <v>1334</v>
      </c>
      <c r="H25" s="37">
        <v>41031</v>
      </c>
      <c r="I25" s="14"/>
      <c r="J25" s="15"/>
      <c r="K25" s="18"/>
      <c r="L25" s="18"/>
      <c r="M25" s="16"/>
      <c r="N25" s="18"/>
      <c r="O25" s="18"/>
      <c r="P25" s="18"/>
      <c r="Q25" s="35"/>
      <c r="R25" s="35"/>
      <c r="S25" s="18"/>
      <c r="T25" s="35"/>
      <c r="U25" s="18"/>
      <c r="V25" s="18"/>
      <c r="W25" s="18"/>
      <c r="X25" s="18"/>
      <c r="Y25" s="18"/>
      <c r="Z25" s="18"/>
      <c r="AA25" s="35"/>
      <c r="AB25" s="35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41"/>
      <c r="AS25" s="41"/>
      <c r="AT25" s="41"/>
      <c r="AU25" s="41"/>
      <c r="AV25" s="41"/>
      <c r="AW25" s="41"/>
      <c r="AX25" s="41"/>
      <c r="AY25" s="41"/>
      <c r="AZ25" s="18"/>
      <c r="BA25" s="41"/>
      <c r="BB25" s="18"/>
    </row>
    <row r="26" spans="2:54" ht="35.1" customHeight="1" x14ac:dyDescent="0.25">
      <c r="B26" s="14">
        <v>25</v>
      </c>
      <c r="C26" s="18" t="s">
        <v>204</v>
      </c>
      <c r="D26" s="14" t="s">
        <v>1518</v>
      </c>
      <c r="E26" s="16"/>
      <c r="F26" s="15" t="s">
        <v>1519</v>
      </c>
      <c r="G26" s="15" t="s">
        <v>1334</v>
      </c>
      <c r="H26" s="37">
        <v>41031</v>
      </c>
      <c r="I26" s="14"/>
      <c r="J26" s="15"/>
      <c r="K26" s="18"/>
      <c r="L26" s="18"/>
      <c r="M26" s="16"/>
      <c r="N26" s="18"/>
      <c r="O26" s="18"/>
      <c r="P26" s="18"/>
      <c r="Q26" s="35"/>
      <c r="R26" s="35"/>
      <c r="S26" s="18"/>
      <c r="T26" s="35"/>
      <c r="U26" s="18"/>
      <c r="V26" s="18"/>
      <c r="W26" s="18"/>
      <c r="X26" s="18"/>
      <c r="Y26" s="18"/>
      <c r="Z26" s="18"/>
      <c r="AA26" s="35"/>
      <c r="AB26" s="35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41"/>
      <c r="AS26" s="41"/>
      <c r="AT26" s="41"/>
      <c r="AU26" s="41"/>
      <c r="AV26" s="41"/>
      <c r="AW26" s="41"/>
      <c r="AX26" s="41"/>
      <c r="AY26" s="41"/>
      <c r="AZ26" s="18"/>
      <c r="BA26" s="41"/>
      <c r="BB26" s="18"/>
    </row>
    <row r="27" spans="2:54" ht="35.1" customHeight="1" x14ac:dyDescent="0.25">
      <c r="B27" s="14">
        <v>26</v>
      </c>
      <c r="C27" s="14" t="s">
        <v>204</v>
      </c>
      <c r="D27" s="14" t="s">
        <v>1487</v>
      </c>
      <c r="E27" s="21"/>
      <c r="F27" s="15" t="s">
        <v>390</v>
      </c>
      <c r="G27" s="15" t="s">
        <v>1323</v>
      </c>
      <c r="H27" s="37">
        <v>37118</v>
      </c>
      <c r="I27" s="14"/>
      <c r="J27" s="15"/>
      <c r="K27" s="15"/>
      <c r="L27" s="15"/>
      <c r="M27" s="15"/>
      <c r="N27" s="15"/>
      <c r="O27" s="14"/>
      <c r="P27" s="14"/>
      <c r="Q27" s="42"/>
      <c r="R27" s="42"/>
      <c r="S27" s="14"/>
      <c r="T27" s="42"/>
      <c r="U27" s="14"/>
      <c r="V27" s="14"/>
      <c r="W27" s="14"/>
      <c r="X27" s="14"/>
      <c r="Y27" s="14"/>
      <c r="Z27" s="18"/>
      <c r="AA27" s="42"/>
      <c r="AB27" s="35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36"/>
      <c r="AS27" s="36"/>
      <c r="AT27" s="36"/>
      <c r="AU27" s="36"/>
      <c r="AV27" s="36"/>
      <c r="AW27" s="36"/>
      <c r="AX27" s="36"/>
      <c r="AY27" s="36"/>
      <c r="AZ27" s="14"/>
      <c r="BA27" s="36"/>
      <c r="BB27" s="14"/>
    </row>
    <row r="28" spans="2:54" ht="35.1" customHeight="1" x14ac:dyDescent="0.25">
      <c r="B28" s="14">
        <v>27</v>
      </c>
      <c r="C28" s="14" t="s">
        <v>204</v>
      </c>
      <c r="D28" s="14" t="s">
        <v>1488</v>
      </c>
      <c r="E28" s="21"/>
      <c r="F28" s="15" t="s">
        <v>1468</v>
      </c>
      <c r="G28" s="15" t="s">
        <v>1323</v>
      </c>
      <c r="H28" s="37">
        <v>37118</v>
      </c>
      <c r="I28" s="14"/>
      <c r="J28" s="15"/>
      <c r="K28" s="15"/>
      <c r="L28" s="15"/>
      <c r="M28" s="15"/>
      <c r="N28" s="15"/>
      <c r="O28" s="14"/>
      <c r="P28" s="14"/>
      <c r="Q28" s="42"/>
      <c r="R28" s="42"/>
      <c r="S28" s="14"/>
      <c r="T28" s="42"/>
      <c r="U28" s="14"/>
      <c r="V28" s="14"/>
      <c r="W28" s="14"/>
      <c r="X28" s="14"/>
      <c r="Y28" s="14"/>
      <c r="Z28" s="18"/>
      <c r="AA28" s="42"/>
      <c r="AB28" s="35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36"/>
      <c r="AS28" s="36"/>
      <c r="AT28" s="36"/>
      <c r="AU28" s="36"/>
      <c r="AV28" s="36"/>
      <c r="AW28" s="36"/>
      <c r="AX28" s="36"/>
      <c r="AY28" s="36"/>
      <c r="AZ28" s="14"/>
      <c r="BA28" s="36"/>
      <c r="BB28" s="14"/>
    </row>
    <row r="29" spans="2:54" ht="35.1" customHeight="1" x14ac:dyDescent="0.25">
      <c r="B29" s="14">
        <v>28</v>
      </c>
      <c r="C29" s="14" t="s">
        <v>204</v>
      </c>
      <c r="D29" s="14" t="s">
        <v>1489</v>
      </c>
      <c r="E29" s="21"/>
      <c r="F29" s="15" t="s">
        <v>1490</v>
      </c>
      <c r="G29" s="15" t="s">
        <v>1323</v>
      </c>
      <c r="H29" s="37">
        <v>37118</v>
      </c>
      <c r="I29" s="14"/>
      <c r="J29" s="15"/>
      <c r="K29" s="15"/>
      <c r="L29" s="15"/>
      <c r="M29" s="15"/>
      <c r="N29" s="15"/>
      <c r="O29" s="14"/>
      <c r="P29" s="14"/>
      <c r="Q29" s="42"/>
      <c r="R29" s="42"/>
      <c r="S29" s="14"/>
      <c r="T29" s="42"/>
      <c r="U29" s="14"/>
      <c r="V29" s="14"/>
      <c r="W29" s="14"/>
      <c r="X29" s="14"/>
      <c r="Y29" s="14"/>
      <c r="Z29" s="18"/>
      <c r="AA29" s="42"/>
      <c r="AB29" s="35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36"/>
      <c r="AS29" s="36"/>
      <c r="AT29" s="36"/>
      <c r="AU29" s="36"/>
      <c r="AV29" s="36"/>
      <c r="AW29" s="36"/>
      <c r="AX29" s="36"/>
      <c r="AY29" s="36"/>
      <c r="AZ29" s="14"/>
      <c r="BA29" s="36"/>
      <c r="BB29" s="14"/>
    </row>
    <row r="30" spans="2:54" ht="35.1" customHeight="1" x14ac:dyDescent="0.25">
      <c r="B30" s="14">
        <v>29</v>
      </c>
      <c r="C30" s="14" t="s">
        <v>204</v>
      </c>
      <c r="D30" s="14" t="s">
        <v>1491</v>
      </c>
      <c r="E30" s="21"/>
      <c r="F30" s="15" t="s">
        <v>1492</v>
      </c>
      <c r="G30" s="15" t="s">
        <v>1323</v>
      </c>
      <c r="H30" s="37">
        <v>37118</v>
      </c>
      <c r="I30" s="14"/>
      <c r="J30" s="128"/>
      <c r="K30" s="15"/>
      <c r="L30" s="15"/>
      <c r="M30" s="15"/>
      <c r="N30" s="15"/>
      <c r="O30" s="14"/>
      <c r="P30" s="14"/>
      <c r="Q30" s="42"/>
      <c r="R30" s="42"/>
      <c r="S30" s="14"/>
      <c r="T30" s="42"/>
      <c r="U30" s="14"/>
      <c r="V30" s="14"/>
      <c r="W30" s="14"/>
      <c r="X30" s="14"/>
      <c r="Y30" s="14"/>
      <c r="Z30" s="18"/>
      <c r="AA30" s="42"/>
      <c r="AB30" s="35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36"/>
      <c r="AS30" s="36"/>
      <c r="AT30" s="36"/>
      <c r="AU30" s="36"/>
      <c r="AV30" s="36"/>
      <c r="AW30" s="36"/>
      <c r="AX30" s="36"/>
      <c r="AY30" s="36"/>
      <c r="AZ30" s="14"/>
      <c r="BA30" s="36"/>
      <c r="BB30" s="14"/>
    </row>
    <row r="31" spans="2:54" ht="35.1" customHeight="1" x14ac:dyDescent="0.25">
      <c r="B31" s="14">
        <v>30</v>
      </c>
      <c r="C31" s="18" t="s">
        <v>204</v>
      </c>
      <c r="D31" s="14" t="s">
        <v>1534</v>
      </c>
      <c r="E31" s="16"/>
      <c r="F31" s="15" t="s">
        <v>1447</v>
      </c>
      <c r="G31" s="15" t="s">
        <v>1535</v>
      </c>
      <c r="H31" s="37">
        <v>40885</v>
      </c>
      <c r="I31" s="14"/>
      <c r="J31" s="39"/>
      <c r="K31" s="18"/>
      <c r="L31" s="18"/>
      <c r="M31" s="16"/>
      <c r="N31" s="18"/>
      <c r="O31" s="18"/>
      <c r="P31" s="18"/>
      <c r="Q31" s="35"/>
      <c r="R31" s="35"/>
      <c r="S31" s="18"/>
      <c r="T31" s="35"/>
      <c r="U31" s="18"/>
      <c r="V31" s="18"/>
      <c r="W31" s="18"/>
      <c r="X31" s="18"/>
      <c r="Y31" s="18"/>
      <c r="Z31" s="18"/>
      <c r="AA31" s="35"/>
      <c r="AB31" s="35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41"/>
      <c r="AS31" s="41"/>
      <c r="AT31" s="41"/>
      <c r="AU31" s="41"/>
      <c r="AV31" s="41"/>
      <c r="AW31" s="41"/>
      <c r="AX31" s="41"/>
      <c r="AY31" s="41"/>
      <c r="AZ31" s="18"/>
      <c r="BA31" s="41"/>
      <c r="BB31" s="18"/>
    </row>
    <row r="32" spans="2:54" ht="35.1" customHeight="1" x14ac:dyDescent="0.25">
      <c r="B32" s="14">
        <v>31</v>
      </c>
      <c r="C32" s="18" t="s">
        <v>204</v>
      </c>
      <c r="D32" s="14" t="s">
        <v>1548</v>
      </c>
      <c r="E32" s="16"/>
      <c r="F32" s="15" t="s">
        <v>1451</v>
      </c>
      <c r="G32" s="15" t="s">
        <v>1535</v>
      </c>
      <c r="H32" s="37">
        <v>40885</v>
      </c>
      <c r="I32" s="15"/>
      <c r="J32" s="39"/>
      <c r="K32" s="18"/>
      <c r="L32" s="18"/>
      <c r="M32" s="16"/>
      <c r="N32" s="18"/>
      <c r="O32" s="18"/>
      <c r="P32" s="18"/>
      <c r="Q32" s="35"/>
      <c r="R32" s="35"/>
      <c r="S32" s="18"/>
      <c r="T32" s="35"/>
      <c r="U32" s="18"/>
      <c r="V32" s="18"/>
      <c r="W32" s="18"/>
      <c r="X32" s="18"/>
      <c r="Y32" s="18"/>
      <c r="Z32" s="18"/>
      <c r="AA32" s="35"/>
      <c r="AB32" s="35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41"/>
      <c r="AS32" s="41"/>
      <c r="AT32" s="41"/>
      <c r="AU32" s="41"/>
      <c r="AV32" s="41"/>
      <c r="AW32" s="41"/>
      <c r="AX32" s="41"/>
      <c r="AY32" s="41"/>
      <c r="AZ32" s="18"/>
      <c r="BA32" s="41"/>
      <c r="BB32" s="18"/>
    </row>
    <row r="33" spans="2:54" ht="35.1" customHeight="1" x14ac:dyDescent="0.25">
      <c r="B33" s="14">
        <v>32</v>
      </c>
      <c r="C33" s="18" t="s">
        <v>204</v>
      </c>
      <c r="D33" s="14" t="s">
        <v>1537</v>
      </c>
      <c r="E33" s="16"/>
      <c r="F33" s="15" t="s">
        <v>1538</v>
      </c>
      <c r="G33" s="15" t="s">
        <v>1535</v>
      </c>
      <c r="H33" s="37">
        <v>40885</v>
      </c>
      <c r="I33" s="14"/>
      <c r="J33" s="15"/>
      <c r="K33" s="18"/>
      <c r="L33" s="18"/>
      <c r="M33" s="16"/>
      <c r="N33" s="18"/>
      <c r="O33" s="18"/>
      <c r="P33" s="18"/>
      <c r="Q33" s="35"/>
      <c r="R33" s="35"/>
      <c r="S33" s="18"/>
      <c r="T33" s="35"/>
      <c r="U33" s="18"/>
      <c r="V33" s="18"/>
      <c r="W33" s="18"/>
      <c r="X33" s="18"/>
      <c r="Y33" s="18"/>
      <c r="Z33" s="18"/>
      <c r="AA33" s="35"/>
      <c r="AB33" s="35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41"/>
      <c r="AS33" s="41"/>
      <c r="AT33" s="41"/>
      <c r="AU33" s="41"/>
      <c r="AV33" s="41"/>
      <c r="AW33" s="41"/>
      <c r="AX33" s="41"/>
      <c r="AY33" s="41"/>
      <c r="AZ33" s="18"/>
      <c r="BA33" s="41"/>
      <c r="BB33" s="18"/>
    </row>
    <row r="34" spans="2:54" ht="35.1" customHeight="1" x14ac:dyDescent="0.25">
      <c r="B34" s="14">
        <v>33</v>
      </c>
      <c r="C34" s="18" t="s">
        <v>204</v>
      </c>
      <c r="D34" s="14" t="s">
        <v>1539</v>
      </c>
      <c r="E34" s="16"/>
      <c r="F34" s="15" t="s">
        <v>1452</v>
      </c>
      <c r="G34" s="15" t="s">
        <v>1535</v>
      </c>
      <c r="H34" s="37">
        <v>40885</v>
      </c>
      <c r="I34" s="14"/>
      <c r="J34" s="15"/>
      <c r="K34" s="18"/>
      <c r="L34" s="18"/>
      <c r="M34" s="16"/>
      <c r="N34" s="18"/>
      <c r="O34" s="18"/>
      <c r="P34" s="18"/>
      <c r="Q34" s="35"/>
      <c r="R34" s="35"/>
      <c r="S34" s="18"/>
      <c r="T34" s="35"/>
      <c r="U34" s="18"/>
      <c r="V34" s="18"/>
      <c r="W34" s="18"/>
      <c r="X34" s="18"/>
      <c r="Y34" s="18"/>
      <c r="Z34" s="18"/>
      <c r="AA34" s="35"/>
      <c r="AB34" s="35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41"/>
      <c r="AS34" s="41"/>
      <c r="AT34" s="41"/>
      <c r="AU34" s="41"/>
      <c r="AV34" s="41"/>
      <c r="AW34" s="41"/>
      <c r="AX34" s="41"/>
      <c r="AY34" s="41"/>
      <c r="AZ34" s="18"/>
      <c r="BA34" s="41"/>
      <c r="BB34" s="18"/>
    </row>
    <row r="35" spans="2:54" ht="35.1" customHeight="1" x14ac:dyDescent="0.25">
      <c r="B35" s="14">
        <v>34</v>
      </c>
      <c r="C35" s="18" t="s">
        <v>204</v>
      </c>
      <c r="D35" s="14" t="s">
        <v>1540</v>
      </c>
      <c r="E35" s="16"/>
      <c r="F35" s="15" t="s">
        <v>1454</v>
      </c>
      <c r="G35" s="15" t="s">
        <v>1535</v>
      </c>
      <c r="H35" s="37">
        <v>40885</v>
      </c>
      <c r="I35" s="14"/>
      <c r="J35" s="15"/>
      <c r="K35" s="18"/>
      <c r="L35" s="18"/>
      <c r="M35" s="16"/>
      <c r="N35" s="18"/>
      <c r="O35" s="18"/>
      <c r="P35" s="18"/>
      <c r="Q35" s="35"/>
      <c r="R35" s="35"/>
      <c r="S35" s="18"/>
      <c r="T35" s="35"/>
      <c r="U35" s="18"/>
      <c r="V35" s="18"/>
      <c r="W35" s="18"/>
      <c r="X35" s="18"/>
      <c r="Y35" s="18"/>
      <c r="Z35" s="18"/>
      <c r="AA35" s="35"/>
      <c r="AB35" s="35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41"/>
      <c r="AS35" s="41"/>
      <c r="AT35" s="41"/>
      <c r="AU35" s="41"/>
      <c r="AV35" s="41"/>
      <c r="AW35" s="41"/>
      <c r="AX35" s="41"/>
      <c r="AY35" s="41"/>
      <c r="AZ35" s="18"/>
      <c r="BA35" s="41"/>
      <c r="BB35" s="18"/>
    </row>
    <row r="36" spans="2:54" ht="35.1" customHeight="1" x14ac:dyDescent="0.25">
      <c r="B36" s="14">
        <v>35</v>
      </c>
      <c r="C36" s="18" t="s">
        <v>204</v>
      </c>
      <c r="D36" s="14" t="s">
        <v>3207</v>
      </c>
      <c r="E36" s="16"/>
      <c r="F36" s="15" t="s">
        <v>1553</v>
      </c>
      <c r="G36" s="15" t="s">
        <v>45</v>
      </c>
      <c r="H36" s="37">
        <v>42464</v>
      </c>
      <c r="I36" s="14"/>
      <c r="J36" s="15"/>
      <c r="K36" s="18"/>
      <c r="L36" s="18"/>
      <c r="M36" s="16"/>
      <c r="N36" s="18"/>
      <c r="O36" s="18"/>
      <c r="P36" s="18"/>
      <c r="Q36" s="35"/>
      <c r="R36" s="35"/>
      <c r="S36" s="18"/>
      <c r="T36" s="35"/>
      <c r="U36" s="18"/>
      <c r="V36" s="18"/>
      <c r="W36" s="18"/>
      <c r="X36" s="18"/>
      <c r="Y36" s="18"/>
      <c r="Z36" s="18"/>
      <c r="AA36" s="35"/>
      <c r="AB36" s="35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41"/>
      <c r="AS36" s="41"/>
      <c r="AT36" s="41"/>
      <c r="AU36" s="41"/>
      <c r="AV36" s="41"/>
      <c r="AW36" s="41"/>
      <c r="AX36" s="41"/>
      <c r="AY36" s="41"/>
      <c r="AZ36" s="18"/>
      <c r="BA36" s="41"/>
      <c r="BB36" s="18"/>
    </row>
    <row r="37" spans="2:54" ht="35.1" customHeight="1" x14ac:dyDescent="0.25">
      <c r="B37" s="14">
        <v>36</v>
      </c>
      <c r="C37" s="18" t="s">
        <v>204</v>
      </c>
      <c r="D37" s="14" t="s">
        <v>3208</v>
      </c>
      <c r="E37" s="16"/>
      <c r="F37" s="15" t="s">
        <v>1555</v>
      </c>
      <c r="G37" s="15" t="s">
        <v>45</v>
      </c>
      <c r="H37" s="37">
        <v>42464</v>
      </c>
      <c r="I37" s="14"/>
      <c r="J37" s="15"/>
      <c r="K37" s="18"/>
      <c r="L37" s="18"/>
      <c r="M37" s="16"/>
      <c r="N37" s="18"/>
      <c r="O37" s="18"/>
      <c r="P37" s="18"/>
      <c r="Q37" s="35"/>
      <c r="R37" s="35"/>
      <c r="S37" s="18"/>
      <c r="T37" s="35"/>
      <c r="U37" s="18"/>
      <c r="V37" s="18"/>
      <c r="W37" s="18"/>
      <c r="X37" s="18"/>
      <c r="Y37" s="18"/>
      <c r="Z37" s="18"/>
      <c r="AA37" s="35"/>
      <c r="AB37" s="35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41"/>
      <c r="AS37" s="41"/>
      <c r="AT37" s="41"/>
      <c r="AU37" s="41"/>
      <c r="AV37" s="41"/>
      <c r="AW37" s="41"/>
      <c r="AX37" s="41"/>
      <c r="AY37" s="41"/>
      <c r="AZ37" s="18"/>
      <c r="BA37" s="41"/>
      <c r="BB37" s="18"/>
    </row>
    <row r="38" spans="2:54" ht="35.1" customHeight="1" x14ac:dyDescent="0.25">
      <c r="B38" s="14">
        <v>37</v>
      </c>
      <c r="C38" s="18" t="s">
        <v>204</v>
      </c>
      <c r="D38" s="14" t="s">
        <v>3209</v>
      </c>
      <c r="E38" s="16"/>
      <c r="F38" s="15" t="s">
        <v>1557</v>
      </c>
      <c r="G38" s="15" t="s">
        <v>45</v>
      </c>
      <c r="H38" s="37">
        <v>42464</v>
      </c>
      <c r="I38" s="14"/>
      <c r="J38" s="15"/>
      <c r="K38" s="18"/>
      <c r="L38" s="18"/>
      <c r="M38" s="16"/>
      <c r="N38" s="18"/>
      <c r="O38" s="18"/>
      <c r="P38" s="18"/>
      <c r="Q38" s="35"/>
      <c r="R38" s="35"/>
      <c r="S38" s="18"/>
      <c r="T38" s="35"/>
      <c r="U38" s="18"/>
      <c r="V38" s="18"/>
      <c r="W38" s="18"/>
      <c r="X38" s="18"/>
      <c r="Y38" s="18"/>
      <c r="Z38" s="18"/>
      <c r="AA38" s="35"/>
      <c r="AB38" s="35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41"/>
      <c r="AS38" s="41"/>
      <c r="AT38" s="41"/>
      <c r="AU38" s="41"/>
      <c r="AV38" s="41"/>
      <c r="AW38" s="41"/>
      <c r="AX38" s="41"/>
      <c r="AY38" s="41"/>
      <c r="AZ38" s="18"/>
      <c r="BA38" s="41"/>
      <c r="BB38" s="18"/>
    </row>
    <row r="39" spans="2:54" ht="35.1" customHeight="1" x14ac:dyDescent="0.25">
      <c r="B39" s="14">
        <v>38</v>
      </c>
      <c r="C39" s="18" t="s">
        <v>204</v>
      </c>
      <c r="D39" s="14" t="s">
        <v>3210</v>
      </c>
      <c r="E39" s="16"/>
      <c r="F39" s="15" t="s">
        <v>1559</v>
      </c>
      <c r="G39" s="15" t="s">
        <v>45</v>
      </c>
      <c r="H39" s="37">
        <v>42464</v>
      </c>
      <c r="I39" s="14"/>
      <c r="J39" s="15"/>
      <c r="K39" s="18"/>
      <c r="L39" s="18"/>
      <c r="M39" s="16"/>
      <c r="N39" s="18"/>
      <c r="O39" s="18"/>
      <c r="P39" s="18"/>
      <c r="Q39" s="35"/>
      <c r="R39" s="35"/>
      <c r="S39" s="18"/>
      <c r="T39" s="35"/>
      <c r="U39" s="18"/>
      <c r="V39" s="18"/>
      <c r="W39" s="18"/>
      <c r="X39" s="18"/>
      <c r="Y39" s="18"/>
      <c r="Z39" s="18"/>
      <c r="AA39" s="35"/>
      <c r="AB39" s="35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41"/>
      <c r="AS39" s="41"/>
      <c r="AT39" s="41"/>
      <c r="AU39" s="41"/>
      <c r="AV39" s="41"/>
      <c r="AW39" s="41"/>
      <c r="AX39" s="41"/>
      <c r="AY39" s="41"/>
      <c r="AZ39" s="18"/>
      <c r="BA39" s="41"/>
      <c r="BB39" s="18"/>
    </row>
    <row r="40" spans="2:54" ht="35.1" customHeight="1" x14ac:dyDescent="0.25">
      <c r="B40" s="14">
        <v>39</v>
      </c>
      <c r="C40" s="18" t="s">
        <v>204</v>
      </c>
      <c r="D40" s="14" t="s">
        <v>3211</v>
      </c>
      <c r="E40" s="16"/>
      <c r="F40" s="15" t="s">
        <v>1531</v>
      </c>
      <c r="G40" s="15" t="s">
        <v>45</v>
      </c>
      <c r="H40" s="37">
        <v>42464</v>
      </c>
      <c r="I40" s="14"/>
      <c r="J40" s="15"/>
      <c r="K40" s="18"/>
      <c r="L40" s="18"/>
      <c r="M40" s="16"/>
      <c r="N40" s="18"/>
      <c r="O40" s="18"/>
      <c r="P40" s="18"/>
      <c r="Q40" s="35"/>
      <c r="R40" s="35"/>
      <c r="S40" s="18"/>
      <c r="T40" s="35"/>
      <c r="U40" s="18"/>
      <c r="V40" s="18"/>
      <c r="W40" s="18"/>
      <c r="X40" s="18"/>
      <c r="Y40" s="18"/>
      <c r="Z40" s="18"/>
      <c r="AA40" s="35"/>
      <c r="AB40" s="35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41"/>
      <c r="AS40" s="41"/>
      <c r="AT40" s="41"/>
      <c r="AU40" s="41"/>
      <c r="AV40" s="41"/>
      <c r="AW40" s="41"/>
      <c r="AX40" s="41"/>
      <c r="AY40" s="41"/>
      <c r="AZ40" s="18"/>
      <c r="BA40" s="41"/>
      <c r="BB40" s="18"/>
    </row>
    <row r="41" spans="2:54" ht="35.1" customHeight="1" x14ac:dyDescent="0.25">
      <c r="B41" s="14">
        <v>40</v>
      </c>
      <c r="C41" s="18" t="s">
        <v>204</v>
      </c>
      <c r="D41" s="14" t="s">
        <v>3212</v>
      </c>
      <c r="E41" s="16"/>
      <c r="F41" s="15" t="s">
        <v>1529</v>
      </c>
      <c r="G41" s="15" t="s">
        <v>45</v>
      </c>
      <c r="H41" s="37">
        <v>42464</v>
      </c>
      <c r="I41" s="14"/>
      <c r="J41" s="15"/>
      <c r="K41" s="18"/>
      <c r="L41" s="18"/>
      <c r="M41" s="16"/>
      <c r="N41" s="18"/>
      <c r="O41" s="18"/>
      <c r="P41" s="18"/>
      <c r="Q41" s="35"/>
      <c r="R41" s="35"/>
      <c r="S41" s="18"/>
      <c r="T41" s="35"/>
      <c r="U41" s="18"/>
      <c r="V41" s="18"/>
      <c r="W41" s="18"/>
      <c r="X41" s="18"/>
      <c r="Y41" s="18"/>
      <c r="Z41" s="18"/>
      <c r="AA41" s="35"/>
      <c r="AB41" s="35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41"/>
      <c r="AS41" s="41"/>
      <c r="AT41" s="41"/>
      <c r="AU41" s="41"/>
      <c r="AV41" s="41"/>
      <c r="AW41" s="41"/>
      <c r="AX41" s="41"/>
      <c r="AY41" s="41"/>
      <c r="AZ41" s="18"/>
      <c r="BA41" s="41"/>
      <c r="BB41" s="18"/>
    </row>
    <row r="42" spans="2:54" s="38" customFormat="1" ht="35.1" customHeight="1" x14ac:dyDescent="0.25">
      <c r="B42" s="14">
        <v>41</v>
      </c>
      <c r="C42" s="18" t="s">
        <v>204</v>
      </c>
      <c r="D42" s="14" t="s">
        <v>3213</v>
      </c>
      <c r="E42" s="16"/>
      <c r="F42" s="14" t="s">
        <v>3217</v>
      </c>
      <c r="G42" s="15" t="s">
        <v>45</v>
      </c>
      <c r="H42" s="37">
        <v>42464</v>
      </c>
      <c r="I42" s="14"/>
      <c r="J42" s="15"/>
      <c r="K42" s="18"/>
      <c r="L42" s="18"/>
      <c r="M42" s="16"/>
      <c r="N42" s="18"/>
      <c r="O42" s="18"/>
      <c r="P42" s="18"/>
      <c r="Q42" s="35"/>
      <c r="R42" s="35"/>
      <c r="S42" s="18"/>
      <c r="T42" s="35"/>
      <c r="U42" s="18"/>
      <c r="V42" s="18"/>
      <c r="W42" s="18"/>
      <c r="X42" s="18"/>
      <c r="Y42" s="18"/>
      <c r="Z42" s="18"/>
      <c r="AA42" s="35"/>
      <c r="AB42" s="35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41"/>
      <c r="AS42" s="41"/>
      <c r="AT42" s="41"/>
      <c r="AU42" s="41"/>
      <c r="AV42" s="41"/>
      <c r="AW42" s="41"/>
      <c r="AX42" s="41"/>
      <c r="AY42" s="41"/>
      <c r="AZ42" s="18"/>
      <c r="BA42" s="41"/>
      <c r="BB42" s="18"/>
    </row>
    <row r="43" spans="2:54" s="38" customFormat="1" ht="35.1" customHeight="1" x14ac:dyDescent="0.25">
      <c r="B43" s="14">
        <v>42</v>
      </c>
      <c r="C43" s="18" t="s">
        <v>204</v>
      </c>
      <c r="D43" s="14" t="s">
        <v>3214</v>
      </c>
      <c r="E43" s="16"/>
      <c r="F43" s="15" t="s">
        <v>1565</v>
      </c>
      <c r="G43" s="15" t="s">
        <v>45</v>
      </c>
      <c r="H43" s="37">
        <v>42464</v>
      </c>
      <c r="I43" s="14"/>
      <c r="J43" s="15"/>
      <c r="K43" s="18"/>
      <c r="L43" s="18"/>
      <c r="M43" s="16"/>
      <c r="N43" s="18"/>
      <c r="O43" s="18"/>
      <c r="P43" s="18"/>
      <c r="Q43" s="35"/>
      <c r="R43" s="35"/>
      <c r="S43" s="18"/>
      <c r="T43" s="35"/>
      <c r="U43" s="18"/>
      <c r="V43" s="18"/>
      <c r="W43" s="18"/>
      <c r="X43" s="18"/>
      <c r="Y43" s="18"/>
      <c r="Z43" s="18"/>
      <c r="AA43" s="35"/>
      <c r="AB43" s="35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41"/>
      <c r="AS43" s="41"/>
      <c r="AT43" s="41"/>
      <c r="AU43" s="41"/>
      <c r="AV43" s="41"/>
      <c r="AW43" s="41"/>
      <c r="AX43" s="41"/>
      <c r="AY43" s="41"/>
      <c r="AZ43" s="18"/>
      <c r="BA43" s="41"/>
      <c r="BB43" s="18"/>
    </row>
    <row r="44" spans="2:54" s="38" customFormat="1" ht="35.1" customHeight="1" x14ac:dyDescent="0.25">
      <c r="B44" s="14">
        <v>43</v>
      </c>
      <c r="C44" s="18" t="s">
        <v>204</v>
      </c>
      <c r="D44" s="14" t="s">
        <v>3215</v>
      </c>
      <c r="E44" s="16"/>
      <c r="F44" s="15" t="s">
        <v>1567</v>
      </c>
      <c r="G44" s="15" t="s">
        <v>45</v>
      </c>
      <c r="H44" s="37">
        <v>42464</v>
      </c>
      <c r="I44" s="14"/>
      <c r="J44" s="15"/>
      <c r="K44" s="18"/>
      <c r="L44" s="18"/>
      <c r="M44" s="16"/>
      <c r="N44" s="18"/>
      <c r="O44" s="18"/>
      <c r="P44" s="18"/>
      <c r="Q44" s="35"/>
      <c r="R44" s="35"/>
      <c r="S44" s="18"/>
      <c r="T44" s="35"/>
      <c r="U44" s="18"/>
      <c r="V44" s="18"/>
      <c r="W44" s="18"/>
      <c r="X44" s="18"/>
      <c r="Y44" s="18"/>
      <c r="Z44" s="18"/>
      <c r="AA44" s="35"/>
      <c r="AB44" s="35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41"/>
      <c r="AS44" s="41"/>
      <c r="AT44" s="41"/>
      <c r="AU44" s="41"/>
      <c r="AV44" s="41"/>
      <c r="AW44" s="41"/>
      <c r="AX44" s="41"/>
      <c r="AY44" s="41"/>
      <c r="AZ44" s="18"/>
      <c r="BA44" s="41"/>
      <c r="BB44" s="18"/>
    </row>
    <row r="45" spans="2:54" s="38" customFormat="1" ht="35.1" customHeight="1" x14ac:dyDescent="0.25">
      <c r="B45" s="14">
        <v>44</v>
      </c>
      <c r="C45" s="18" t="s">
        <v>204</v>
      </c>
      <c r="D45" s="14" t="s">
        <v>3216</v>
      </c>
      <c r="E45" s="16"/>
      <c r="F45" s="15" t="s">
        <v>1569</v>
      </c>
      <c r="G45" s="15" t="s">
        <v>45</v>
      </c>
      <c r="H45" s="37">
        <v>42464</v>
      </c>
      <c r="I45" s="14"/>
      <c r="J45" s="15"/>
      <c r="K45" s="18"/>
      <c r="L45" s="18"/>
      <c r="M45" s="16"/>
      <c r="N45" s="18"/>
      <c r="O45" s="18"/>
      <c r="P45" s="18"/>
      <c r="Q45" s="35"/>
      <c r="R45" s="35"/>
      <c r="S45" s="18"/>
      <c r="T45" s="35"/>
      <c r="U45" s="18"/>
      <c r="V45" s="18"/>
      <c r="W45" s="18"/>
      <c r="X45" s="18"/>
      <c r="Y45" s="18"/>
      <c r="Z45" s="18"/>
      <c r="AA45" s="35"/>
      <c r="AB45" s="35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41"/>
      <c r="AS45" s="41"/>
      <c r="AT45" s="41"/>
      <c r="AU45" s="41"/>
      <c r="AV45" s="41"/>
      <c r="AW45" s="41"/>
      <c r="AX45" s="41"/>
      <c r="AY45" s="41"/>
      <c r="AZ45" s="18"/>
      <c r="BA45" s="41"/>
      <c r="BB45" s="18"/>
    </row>
    <row r="46" spans="2:54" s="38" customFormat="1" ht="35.1" customHeight="1" x14ac:dyDescent="0.25">
      <c r="B46" s="14">
        <v>45</v>
      </c>
      <c r="C46" s="18" t="s">
        <v>204</v>
      </c>
      <c r="D46" s="14" t="s">
        <v>3218</v>
      </c>
      <c r="E46" s="16"/>
      <c r="F46" s="15" t="s">
        <v>1571</v>
      </c>
      <c r="G46" s="15" t="s">
        <v>45</v>
      </c>
      <c r="H46" s="37">
        <v>42464</v>
      </c>
      <c r="I46" s="14"/>
      <c r="J46" s="15"/>
      <c r="K46" s="18"/>
      <c r="L46" s="18"/>
      <c r="M46" s="16"/>
      <c r="N46" s="18"/>
      <c r="O46" s="18"/>
      <c r="P46" s="18"/>
      <c r="Q46" s="35"/>
      <c r="R46" s="35"/>
      <c r="S46" s="18"/>
      <c r="T46" s="35"/>
      <c r="U46" s="18"/>
      <c r="V46" s="18"/>
      <c r="W46" s="18"/>
      <c r="X46" s="18"/>
      <c r="Y46" s="18"/>
      <c r="Z46" s="18"/>
      <c r="AA46" s="35"/>
      <c r="AB46" s="35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41"/>
      <c r="AS46" s="41"/>
      <c r="AT46" s="41"/>
      <c r="AU46" s="41"/>
      <c r="AV46" s="41"/>
      <c r="AW46" s="41"/>
      <c r="AX46" s="41"/>
      <c r="AY46" s="41"/>
      <c r="AZ46" s="18"/>
      <c r="BA46" s="41"/>
      <c r="BB46" s="18"/>
    </row>
    <row r="47" spans="2:54" s="38" customFormat="1" ht="35.1" customHeight="1" x14ac:dyDescent="0.25">
      <c r="B47" s="14">
        <v>46</v>
      </c>
      <c r="C47" s="18" t="s">
        <v>204</v>
      </c>
      <c r="D47" s="14" t="s">
        <v>1608</v>
      </c>
      <c r="E47" s="16"/>
      <c r="F47" s="15" t="s">
        <v>1553</v>
      </c>
      <c r="G47" s="15" t="s">
        <v>1609</v>
      </c>
      <c r="H47" s="37">
        <v>34425</v>
      </c>
      <c r="I47" s="14"/>
      <c r="J47" s="15"/>
      <c r="K47" s="18"/>
      <c r="L47" s="18"/>
      <c r="M47" s="16"/>
      <c r="N47" s="18"/>
      <c r="O47" s="18"/>
      <c r="P47" s="18"/>
      <c r="Q47" s="35"/>
      <c r="R47" s="35"/>
      <c r="S47" s="18"/>
      <c r="T47" s="35"/>
      <c r="U47" s="18"/>
      <c r="V47" s="18"/>
      <c r="W47" s="18"/>
      <c r="X47" s="18"/>
      <c r="Y47" s="18"/>
      <c r="Z47" s="18"/>
      <c r="AA47" s="35"/>
      <c r="AB47" s="35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41"/>
      <c r="AS47" s="41"/>
      <c r="AT47" s="41"/>
      <c r="AU47" s="41"/>
      <c r="AV47" s="41"/>
      <c r="AW47" s="41"/>
      <c r="AX47" s="41"/>
      <c r="AY47" s="41"/>
      <c r="AZ47" s="18"/>
      <c r="BA47" s="41"/>
      <c r="BB47" s="18"/>
    </row>
    <row r="48" spans="2:54" s="38" customFormat="1" ht="35.1" customHeight="1" x14ac:dyDescent="0.25">
      <c r="B48" s="14">
        <v>47</v>
      </c>
      <c r="C48" s="18" t="s">
        <v>204</v>
      </c>
      <c r="D48" s="14" t="s">
        <v>1610</v>
      </c>
      <c r="E48" s="16"/>
      <c r="F48" s="15" t="s">
        <v>1557</v>
      </c>
      <c r="G48" s="15" t="s">
        <v>1609</v>
      </c>
      <c r="H48" s="37">
        <v>34425</v>
      </c>
      <c r="I48" s="14"/>
      <c r="J48" s="15"/>
      <c r="K48" s="18"/>
      <c r="L48" s="18"/>
      <c r="M48" s="16"/>
      <c r="N48" s="18"/>
      <c r="O48" s="18"/>
      <c r="P48" s="18"/>
      <c r="Q48" s="35"/>
      <c r="R48" s="35"/>
      <c r="S48" s="18"/>
      <c r="T48" s="35"/>
      <c r="U48" s="18"/>
      <c r="V48" s="18"/>
      <c r="W48" s="18"/>
      <c r="X48" s="18"/>
      <c r="Y48" s="18"/>
      <c r="Z48" s="18"/>
      <c r="AA48" s="35"/>
      <c r="AB48" s="35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41"/>
      <c r="AS48" s="41"/>
      <c r="AT48" s="41"/>
      <c r="AU48" s="41"/>
      <c r="AV48" s="41"/>
      <c r="AW48" s="41"/>
      <c r="AX48" s="41"/>
      <c r="AY48" s="41"/>
      <c r="AZ48" s="18"/>
      <c r="BA48" s="41"/>
      <c r="BB48" s="18"/>
    </row>
    <row r="49" spans="2:54" s="38" customFormat="1" ht="35.1" customHeight="1" x14ac:dyDescent="0.25">
      <c r="B49" s="14">
        <v>48</v>
      </c>
      <c r="C49" s="18" t="s">
        <v>204</v>
      </c>
      <c r="D49" s="14" t="s">
        <v>1611</v>
      </c>
      <c r="E49" s="16"/>
      <c r="F49" s="15" t="s">
        <v>1559</v>
      </c>
      <c r="G49" s="15" t="s">
        <v>1609</v>
      </c>
      <c r="H49" s="37">
        <v>34425</v>
      </c>
      <c r="I49" s="14"/>
      <c r="J49" s="15"/>
      <c r="K49" s="18"/>
      <c r="L49" s="18"/>
      <c r="M49" s="16"/>
      <c r="N49" s="18"/>
      <c r="O49" s="18"/>
      <c r="P49" s="18"/>
      <c r="Q49" s="35"/>
      <c r="R49" s="35"/>
      <c r="S49" s="18"/>
      <c r="T49" s="35"/>
      <c r="U49" s="18"/>
      <c r="V49" s="18"/>
      <c r="W49" s="18"/>
      <c r="X49" s="18"/>
      <c r="Y49" s="18"/>
      <c r="Z49" s="18"/>
      <c r="AA49" s="35"/>
      <c r="AB49" s="35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41"/>
      <c r="AS49" s="41"/>
      <c r="AT49" s="41"/>
      <c r="AU49" s="41"/>
      <c r="AV49" s="41"/>
      <c r="AW49" s="41"/>
      <c r="AX49" s="41"/>
      <c r="AY49" s="41"/>
      <c r="AZ49" s="18"/>
      <c r="BA49" s="41"/>
      <c r="BB49" s="18"/>
    </row>
    <row r="50" spans="2:54" s="38" customFormat="1" ht="35.1" customHeight="1" x14ac:dyDescent="0.25">
      <c r="B50" s="14">
        <v>49</v>
      </c>
      <c r="C50" s="18" t="s">
        <v>204</v>
      </c>
      <c r="D50" s="14" t="s">
        <v>1612</v>
      </c>
      <c r="E50" s="16"/>
      <c r="F50" s="15" t="s">
        <v>1561</v>
      </c>
      <c r="G50" s="15" t="s">
        <v>1609</v>
      </c>
      <c r="H50" s="37">
        <v>34425</v>
      </c>
      <c r="I50" s="14"/>
      <c r="J50" s="39"/>
      <c r="K50" s="18"/>
      <c r="L50" s="18"/>
      <c r="M50" s="16"/>
      <c r="N50" s="18"/>
      <c r="O50" s="18"/>
      <c r="P50" s="18"/>
      <c r="Q50" s="35"/>
      <c r="R50" s="35"/>
      <c r="S50" s="18"/>
      <c r="T50" s="35"/>
      <c r="U50" s="18"/>
      <c r="V50" s="18"/>
      <c r="W50" s="18"/>
      <c r="X50" s="18"/>
      <c r="Y50" s="18"/>
      <c r="Z50" s="18"/>
      <c r="AA50" s="35"/>
      <c r="AB50" s="35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41"/>
      <c r="AS50" s="41"/>
      <c r="AT50" s="41"/>
      <c r="AU50" s="41"/>
      <c r="AV50" s="41"/>
      <c r="AW50" s="41"/>
      <c r="AX50" s="41"/>
      <c r="AY50" s="41"/>
      <c r="AZ50" s="18"/>
      <c r="BA50" s="41"/>
      <c r="BB50" s="18"/>
    </row>
    <row r="51" spans="2:54" s="38" customFormat="1" ht="35.1" customHeight="1" x14ac:dyDescent="0.25">
      <c r="B51" s="14">
        <v>50</v>
      </c>
      <c r="C51" s="18" t="s">
        <v>204</v>
      </c>
      <c r="D51" s="14" t="s">
        <v>1614</v>
      </c>
      <c r="E51" s="16"/>
      <c r="F51" s="15" t="s">
        <v>1571</v>
      </c>
      <c r="G51" s="15" t="s">
        <v>1609</v>
      </c>
      <c r="H51" s="37">
        <v>34425</v>
      </c>
      <c r="I51" s="15"/>
      <c r="J51" s="39"/>
      <c r="K51" s="18"/>
      <c r="L51" s="18"/>
      <c r="M51" s="16"/>
      <c r="N51" s="18"/>
      <c r="O51" s="18"/>
      <c r="P51" s="18"/>
      <c r="Q51" s="35"/>
      <c r="R51" s="35"/>
      <c r="S51" s="18"/>
      <c r="T51" s="35"/>
      <c r="U51" s="18"/>
      <c r="V51" s="18"/>
      <c r="W51" s="18"/>
      <c r="X51" s="18"/>
      <c r="Y51" s="18"/>
      <c r="Z51" s="18"/>
      <c r="AA51" s="35"/>
      <c r="AB51" s="35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41"/>
      <c r="AS51" s="41"/>
      <c r="AT51" s="41"/>
      <c r="AU51" s="41"/>
      <c r="AV51" s="41"/>
      <c r="AW51" s="41"/>
      <c r="AX51" s="41"/>
      <c r="AY51" s="41"/>
      <c r="AZ51" s="18"/>
      <c r="BA51" s="41"/>
      <c r="BB51" s="18"/>
    </row>
    <row r="52" spans="2:54" s="38" customFormat="1" ht="35.1" customHeight="1" x14ac:dyDescent="0.25">
      <c r="B52" s="14">
        <v>51</v>
      </c>
      <c r="C52" s="14" t="s">
        <v>204</v>
      </c>
      <c r="D52" s="13" t="s">
        <v>1768</v>
      </c>
      <c r="E52" s="14"/>
      <c r="F52" s="14" t="s">
        <v>1772</v>
      </c>
      <c r="G52" s="15" t="s">
        <v>1767</v>
      </c>
      <c r="H52" s="44">
        <v>42282</v>
      </c>
      <c r="I52" s="14"/>
      <c r="J52" s="15"/>
      <c r="K52" s="14"/>
      <c r="L52" s="14"/>
      <c r="M52" s="14"/>
      <c r="N52" s="14"/>
      <c r="O52" s="14"/>
      <c r="P52" s="14"/>
      <c r="Q52" s="42"/>
      <c r="R52" s="42"/>
      <c r="S52" s="14"/>
      <c r="T52" s="42"/>
      <c r="U52" s="14"/>
      <c r="V52" s="14"/>
      <c r="W52" s="14"/>
      <c r="X52" s="14"/>
      <c r="Y52" s="14"/>
      <c r="Z52" s="18"/>
      <c r="AA52" s="42"/>
      <c r="AB52" s="35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36"/>
      <c r="AY52" s="36"/>
      <c r="AZ52" s="14"/>
      <c r="BA52" s="14"/>
      <c r="BB52" s="14"/>
    </row>
    <row r="53" spans="2:54" s="38" customFormat="1" ht="35.1" customHeight="1" x14ac:dyDescent="0.25">
      <c r="B53" s="14">
        <v>52</v>
      </c>
      <c r="C53" s="14" t="s">
        <v>204</v>
      </c>
      <c r="D53" s="13" t="s">
        <v>1769</v>
      </c>
      <c r="E53" s="14"/>
      <c r="F53" s="14" t="s">
        <v>1557</v>
      </c>
      <c r="G53" s="15" t="s">
        <v>1767</v>
      </c>
      <c r="H53" s="44">
        <v>42282</v>
      </c>
      <c r="I53" s="14"/>
      <c r="J53" s="15"/>
      <c r="K53" s="14"/>
      <c r="L53" s="14"/>
      <c r="M53" s="14"/>
      <c r="N53" s="14"/>
      <c r="O53" s="14"/>
      <c r="P53" s="14"/>
      <c r="Q53" s="42"/>
      <c r="R53" s="42"/>
      <c r="S53" s="14"/>
      <c r="T53" s="42"/>
      <c r="U53" s="14"/>
      <c r="V53" s="14"/>
      <c r="W53" s="14"/>
      <c r="X53" s="14"/>
      <c r="Y53" s="14"/>
      <c r="Z53" s="18"/>
      <c r="AA53" s="42"/>
      <c r="AB53" s="35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36"/>
      <c r="AY53" s="36"/>
      <c r="AZ53" s="14"/>
      <c r="BA53" s="14"/>
      <c r="BB53" s="14"/>
    </row>
    <row r="54" spans="2:54" s="38" customFormat="1" ht="35.1" customHeight="1" x14ac:dyDescent="0.25">
      <c r="B54" s="14">
        <v>53</v>
      </c>
      <c r="C54" s="14" t="s">
        <v>204</v>
      </c>
      <c r="D54" s="13" t="s">
        <v>1770</v>
      </c>
      <c r="E54" s="14"/>
      <c r="F54" s="14" t="s">
        <v>1576</v>
      </c>
      <c r="G54" s="15" t="s">
        <v>1767</v>
      </c>
      <c r="H54" s="44">
        <v>42282</v>
      </c>
      <c r="I54" s="14"/>
      <c r="J54" s="15"/>
      <c r="K54" s="14"/>
      <c r="L54" s="14"/>
      <c r="M54" s="14"/>
      <c r="N54" s="14"/>
      <c r="O54" s="14"/>
      <c r="P54" s="14"/>
      <c r="Q54" s="42"/>
      <c r="R54" s="42"/>
      <c r="S54" s="14"/>
      <c r="T54" s="42"/>
      <c r="U54" s="14"/>
      <c r="V54" s="14"/>
      <c r="W54" s="14"/>
      <c r="X54" s="14"/>
      <c r="Y54" s="14"/>
      <c r="Z54" s="18"/>
      <c r="AA54" s="42"/>
      <c r="AB54" s="35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36"/>
      <c r="AY54" s="36"/>
      <c r="AZ54" s="14"/>
      <c r="BA54" s="14"/>
      <c r="BB54" s="14"/>
    </row>
    <row r="55" spans="2:54" s="38" customFormat="1" ht="35.1" customHeight="1" x14ac:dyDescent="0.25">
      <c r="B55" s="14">
        <v>54</v>
      </c>
      <c r="C55" s="14" t="s">
        <v>204</v>
      </c>
      <c r="D55" s="13" t="s">
        <v>1771</v>
      </c>
      <c r="E55" s="14"/>
      <c r="F55" s="14" t="s">
        <v>1571</v>
      </c>
      <c r="G55" s="15" t="s">
        <v>1767</v>
      </c>
      <c r="H55" s="44">
        <v>42282</v>
      </c>
      <c r="I55" s="14"/>
      <c r="J55" s="15"/>
      <c r="K55" s="14"/>
      <c r="L55" s="14"/>
      <c r="M55" s="14"/>
      <c r="N55" s="14"/>
      <c r="O55" s="14"/>
      <c r="P55" s="14"/>
      <c r="Q55" s="42"/>
      <c r="R55" s="42"/>
      <c r="S55" s="14"/>
      <c r="T55" s="42"/>
      <c r="U55" s="14"/>
      <c r="V55" s="14"/>
      <c r="W55" s="14"/>
      <c r="X55" s="14"/>
      <c r="Y55" s="14"/>
      <c r="Z55" s="18"/>
      <c r="AA55" s="42"/>
      <c r="AB55" s="35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36"/>
      <c r="AY55" s="36"/>
      <c r="AZ55" s="14"/>
      <c r="BA55" s="14"/>
      <c r="BB55" s="14"/>
    </row>
    <row r="56" spans="2:54" s="38" customFormat="1" ht="35.1" customHeight="1" x14ac:dyDescent="0.25">
      <c r="B56" s="14">
        <v>55</v>
      </c>
      <c r="C56" s="14" t="s">
        <v>204</v>
      </c>
      <c r="D56" s="14" t="s">
        <v>1474</v>
      </c>
      <c r="E56" s="21"/>
      <c r="F56" s="14" t="s">
        <v>1468</v>
      </c>
      <c r="G56" s="14" t="s">
        <v>1471</v>
      </c>
      <c r="H56" s="37">
        <v>39874</v>
      </c>
      <c r="I56" s="15"/>
      <c r="J56" s="15"/>
      <c r="K56" s="15"/>
      <c r="L56" s="15"/>
      <c r="M56" s="15"/>
      <c r="N56" s="15"/>
      <c r="O56" s="14"/>
      <c r="P56" s="14"/>
      <c r="Q56" s="42"/>
      <c r="R56" s="42"/>
      <c r="S56" s="14"/>
      <c r="T56" s="42"/>
      <c r="U56" s="14"/>
      <c r="V56" s="14"/>
      <c r="W56" s="14"/>
      <c r="X56" s="14"/>
      <c r="Y56" s="14"/>
      <c r="Z56" s="18"/>
      <c r="AA56" s="42"/>
      <c r="AB56" s="35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36"/>
      <c r="AS56" s="36"/>
      <c r="AT56" s="36"/>
      <c r="AU56" s="36"/>
      <c r="AV56" s="36"/>
      <c r="AW56" s="36"/>
      <c r="AX56" s="36"/>
      <c r="AY56" s="36"/>
      <c r="AZ56" s="14"/>
      <c r="BA56" s="36"/>
      <c r="BB56" s="14"/>
    </row>
    <row r="57" spans="2:54" s="38" customFormat="1" ht="35.1" customHeight="1" x14ac:dyDescent="0.25">
      <c r="B57" s="14">
        <v>56</v>
      </c>
      <c r="C57" s="14" t="s">
        <v>204</v>
      </c>
      <c r="D57" s="14" t="s">
        <v>1475</v>
      </c>
      <c r="E57" s="21"/>
      <c r="F57" s="14" t="s">
        <v>1469</v>
      </c>
      <c r="G57" s="14" t="s">
        <v>1471</v>
      </c>
      <c r="H57" s="37">
        <v>39874</v>
      </c>
      <c r="I57" s="15"/>
      <c r="J57" s="15"/>
      <c r="K57" s="15"/>
      <c r="L57" s="15"/>
      <c r="M57" s="15"/>
      <c r="N57" s="15"/>
      <c r="O57" s="14"/>
      <c r="P57" s="14"/>
      <c r="Q57" s="42"/>
      <c r="R57" s="42"/>
      <c r="S57" s="14"/>
      <c r="T57" s="42"/>
      <c r="U57" s="14"/>
      <c r="V57" s="14"/>
      <c r="W57" s="14"/>
      <c r="X57" s="14"/>
      <c r="Y57" s="14"/>
      <c r="Z57" s="18"/>
      <c r="AA57" s="42"/>
      <c r="AB57" s="35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36"/>
      <c r="AS57" s="36"/>
      <c r="AT57" s="36"/>
      <c r="AU57" s="36"/>
      <c r="AV57" s="36"/>
      <c r="AW57" s="36"/>
      <c r="AX57" s="36"/>
      <c r="AY57" s="36"/>
      <c r="AZ57" s="14"/>
      <c r="BA57" s="36"/>
      <c r="BB57" s="14"/>
    </row>
    <row r="58" spans="2:54" s="38" customFormat="1" ht="35.1" customHeight="1" x14ac:dyDescent="0.25">
      <c r="B58" s="14">
        <v>57</v>
      </c>
      <c r="C58" s="14" t="s">
        <v>204</v>
      </c>
      <c r="D58" s="14" t="s">
        <v>1476</v>
      </c>
      <c r="E58" s="21"/>
      <c r="F58" s="14" t="s">
        <v>1470</v>
      </c>
      <c r="G58" s="14" t="s">
        <v>1471</v>
      </c>
      <c r="H58" s="37">
        <v>39874</v>
      </c>
      <c r="I58" s="15"/>
      <c r="J58" s="15"/>
      <c r="K58" s="15"/>
      <c r="L58" s="15"/>
      <c r="M58" s="15"/>
      <c r="N58" s="15"/>
      <c r="O58" s="14"/>
      <c r="P58" s="14"/>
      <c r="Q58" s="42"/>
      <c r="R58" s="42"/>
      <c r="S58" s="14"/>
      <c r="T58" s="42"/>
      <c r="U58" s="14"/>
      <c r="V58" s="14"/>
      <c r="W58" s="14"/>
      <c r="X58" s="14"/>
      <c r="Y58" s="14"/>
      <c r="Z58" s="18"/>
      <c r="AA58" s="42"/>
      <c r="AB58" s="35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36"/>
      <c r="AS58" s="36"/>
      <c r="AT58" s="36"/>
      <c r="AU58" s="36"/>
      <c r="AV58" s="36"/>
      <c r="AW58" s="36"/>
      <c r="AX58" s="36"/>
      <c r="AY58" s="36"/>
      <c r="AZ58" s="14"/>
      <c r="BA58" s="36"/>
      <c r="BB58" s="14"/>
    </row>
    <row r="59" spans="2:54" s="38" customFormat="1" ht="35.1" customHeight="1" x14ac:dyDescent="0.25">
      <c r="B59" s="14">
        <v>58</v>
      </c>
      <c r="C59" s="14" t="s">
        <v>204</v>
      </c>
      <c r="D59" s="14" t="s">
        <v>1472</v>
      </c>
      <c r="E59" s="21"/>
      <c r="F59" s="14" t="s">
        <v>1466</v>
      </c>
      <c r="G59" s="14" t="s">
        <v>1471</v>
      </c>
      <c r="H59" s="44">
        <v>40162</v>
      </c>
      <c r="I59" s="15"/>
      <c r="J59" s="15"/>
      <c r="K59" s="15"/>
      <c r="L59" s="15"/>
      <c r="M59" s="15"/>
      <c r="N59" s="15"/>
      <c r="O59" s="14"/>
      <c r="P59" s="14"/>
      <c r="Q59" s="42"/>
      <c r="R59" s="42"/>
      <c r="S59" s="14"/>
      <c r="T59" s="42"/>
      <c r="U59" s="14"/>
      <c r="V59" s="14"/>
      <c r="W59" s="14"/>
      <c r="X59" s="14"/>
      <c r="Y59" s="14"/>
      <c r="Z59" s="18"/>
      <c r="AA59" s="42"/>
      <c r="AB59" s="35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36"/>
      <c r="AS59" s="36"/>
      <c r="AT59" s="36"/>
      <c r="AU59" s="36"/>
      <c r="AV59" s="36"/>
      <c r="AW59" s="36"/>
      <c r="AX59" s="36"/>
      <c r="AY59" s="36"/>
      <c r="AZ59" s="14"/>
      <c r="BA59" s="36"/>
      <c r="BB59" s="14"/>
    </row>
    <row r="60" spans="2:54" s="38" customFormat="1" ht="35.1" customHeight="1" x14ac:dyDescent="0.25">
      <c r="B60" s="14">
        <v>59</v>
      </c>
      <c r="C60" s="14" t="s">
        <v>204</v>
      </c>
      <c r="D60" s="14" t="s">
        <v>1483</v>
      </c>
      <c r="E60" s="21"/>
      <c r="F60" s="15" t="s">
        <v>1484</v>
      </c>
      <c r="G60" s="15" t="s">
        <v>1456</v>
      </c>
      <c r="H60" s="37">
        <v>38504</v>
      </c>
      <c r="I60" s="14"/>
      <c r="J60" s="15"/>
      <c r="K60" s="15"/>
      <c r="L60" s="15"/>
      <c r="M60" s="15"/>
      <c r="N60" s="15"/>
      <c r="O60" s="14"/>
      <c r="P60" s="14"/>
      <c r="Q60" s="42"/>
      <c r="R60" s="42"/>
      <c r="S60" s="14"/>
      <c r="T60" s="42"/>
      <c r="U60" s="14"/>
      <c r="V60" s="14"/>
      <c r="W60" s="14"/>
      <c r="X60" s="14"/>
      <c r="Y60" s="14"/>
      <c r="Z60" s="18"/>
      <c r="AA60" s="42"/>
      <c r="AB60" s="35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36"/>
      <c r="AS60" s="36"/>
      <c r="AT60" s="36"/>
      <c r="AU60" s="36"/>
      <c r="AV60" s="36"/>
      <c r="AW60" s="36"/>
      <c r="AX60" s="36"/>
      <c r="AY60" s="36"/>
      <c r="AZ60" s="14"/>
      <c r="BA60" s="36"/>
      <c r="BB60" s="14"/>
    </row>
    <row r="61" spans="2:54" s="38" customFormat="1" ht="35.1" customHeight="1" x14ac:dyDescent="0.25">
      <c r="B61" s="14">
        <v>60</v>
      </c>
      <c r="C61" s="14" t="s">
        <v>204</v>
      </c>
      <c r="D61" s="14" t="s">
        <v>1485</v>
      </c>
      <c r="E61" s="21"/>
      <c r="F61" s="15" t="s">
        <v>1486</v>
      </c>
      <c r="G61" s="15" t="s">
        <v>1456</v>
      </c>
      <c r="H61" s="37">
        <v>38504</v>
      </c>
      <c r="I61" s="14"/>
      <c r="J61" s="15"/>
      <c r="K61" s="15"/>
      <c r="L61" s="15"/>
      <c r="M61" s="15"/>
      <c r="N61" s="15"/>
      <c r="O61" s="14"/>
      <c r="P61" s="14"/>
      <c r="Q61" s="42"/>
      <c r="R61" s="42"/>
      <c r="S61" s="14"/>
      <c r="T61" s="42"/>
      <c r="U61" s="14"/>
      <c r="V61" s="14"/>
      <c r="W61" s="14"/>
      <c r="X61" s="14"/>
      <c r="Y61" s="14"/>
      <c r="Z61" s="18"/>
      <c r="AA61" s="42"/>
      <c r="AB61" s="35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36"/>
      <c r="AS61" s="36"/>
      <c r="AT61" s="36"/>
      <c r="AU61" s="36"/>
      <c r="AV61" s="36"/>
      <c r="AW61" s="36"/>
      <c r="AX61" s="36"/>
      <c r="AY61" s="36"/>
      <c r="AZ61" s="14"/>
      <c r="BA61" s="36"/>
      <c r="BB61" s="14"/>
    </row>
    <row r="62" spans="2:54" s="38" customFormat="1" ht="35.1" customHeight="1" x14ac:dyDescent="0.25">
      <c r="B62" s="14">
        <v>61</v>
      </c>
      <c r="C62" s="14" t="s">
        <v>204</v>
      </c>
      <c r="D62" s="14" t="s">
        <v>1457</v>
      </c>
      <c r="E62" s="21"/>
      <c r="F62" s="14" t="s">
        <v>1455</v>
      </c>
      <c r="G62" s="14" t="s">
        <v>1456</v>
      </c>
      <c r="H62" s="37">
        <v>41058</v>
      </c>
      <c r="I62" s="15"/>
      <c r="J62" s="15"/>
      <c r="K62" s="15"/>
      <c r="L62" s="15"/>
      <c r="M62" s="15"/>
      <c r="N62" s="15"/>
      <c r="O62" s="14"/>
      <c r="P62" s="14"/>
      <c r="Q62" s="42"/>
      <c r="R62" s="42"/>
      <c r="S62" s="14"/>
      <c r="T62" s="42"/>
      <c r="U62" s="14"/>
      <c r="V62" s="14"/>
      <c r="W62" s="14"/>
      <c r="X62" s="14"/>
      <c r="Y62" s="14"/>
      <c r="Z62" s="18"/>
      <c r="AA62" s="42"/>
      <c r="AB62" s="35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36"/>
      <c r="AS62" s="36"/>
      <c r="AT62" s="36"/>
      <c r="AU62" s="36"/>
      <c r="AV62" s="36"/>
      <c r="AW62" s="36"/>
      <c r="AX62" s="36"/>
      <c r="AY62" s="36"/>
      <c r="AZ62" s="14"/>
      <c r="BA62" s="36"/>
      <c r="BB62" s="14"/>
    </row>
    <row r="63" spans="2:54" s="38" customFormat="1" ht="35.1" customHeight="1" x14ac:dyDescent="0.25">
      <c r="B63" s="14">
        <v>62</v>
      </c>
      <c r="C63" s="14" t="s">
        <v>204</v>
      </c>
      <c r="D63" s="14" t="s">
        <v>1462</v>
      </c>
      <c r="E63" s="21"/>
      <c r="F63" s="14" t="s">
        <v>1458</v>
      </c>
      <c r="G63" s="14" t="s">
        <v>1456</v>
      </c>
      <c r="H63" s="37">
        <v>41058</v>
      </c>
      <c r="I63" s="15"/>
      <c r="J63" s="15"/>
      <c r="K63" s="15"/>
      <c r="L63" s="15"/>
      <c r="M63" s="15"/>
      <c r="N63" s="15"/>
      <c r="O63" s="14"/>
      <c r="P63" s="14"/>
      <c r="Q63" s="42"/>
      <c r="R63" s="42"/>
      <c r="S63" s="14"/>
      <c r="T63" s="42"/>
      <c r="U63" s="14"/>
      <c r="V63" s="14"/>
      <c r="W63" s="14"/>
      <c r="X63" s="14"/>
      <c r="Y63" s="14"/>
      <c r="Z63" s="18"/>
      <c r="AA63" s="42"/>
      <c r="AB63" s="35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36"/>
      <c r="AS63" s="36"/>
      <c r="AT63" s="36"/>
      <c r="AU63" s="36"/>
      <c r="AV63" s="36"/>
      <c r="AW63" s="36"/>
      <c r="AX63" s="36"/>
      <c r="AY63" s="36"/>
      <c r="AZ63" s="14"/>
      <c r="BA63" s="36"/>
      <c r="BB63" s="14"/>
    </row>
    <row r="64" spans="2:54" s="38" customFormat="1" ht="35.1" customHeight="1" x14ac:dyDescent="0.25">
      <c r="B64" s="14">
        <v>63</v>
      </c>
      <c r="C64" s="14" t="s">
        <v>204</v>
      </c>
      <c r="D64" s="14" t="s">
        <v>1463</v>
      </c>
      <c r="E64" s="21"/>
      <c r="F64" s="14" t="s">
        <v>1459</v>
      </c>
      <c r="G64" s="14" t="s">
        <v>1456</v>
      </c>
      <c r="H64" s="37">
        <v>41058</v>
      </c>
      <c r="I64" s="15"/>
      <c r="J64" s="15"/>
      <c r="K64" s="15"/>
      <c r="L64" s="15"/>
      <c r="M64" s="15"/>
      <c r="N64" s="15"/>
      <c r="O64" s="14"/>
      <c r="P64" s="14"/>
      <c r="Q64" s="42"/>
      <c r="R64" s="42"/>
      <c r="S64" s="14"/>
      <c r="T64" s="42"/>
      <c r="U64" s="14"/>
      <c r="V64" s="14"/>
      <c r="W64" s="14"/>
      <c r="X64" s="14"/>
      <c r="Y64" s="14"/>
      <c r="Z64" s="18"/>
      <c r="AA64" s="42"/>
      <c r="AB64" s="35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36"/>
      <c r="AS64" s="36"/>
      <c r="AT64" s="36"/>
      <c r="AU64" s="36"/>
      <c r="AV64" s="36"/>
      <c r="AW64" s="36"/>
      <c r="AX64" s="36"/>
      <c r="AY64" s="36"/>
      <c r="AZ64" s="14"/>
      <c r="BA64" s="36"/>
      <c r="BB64" s="14"/>
    </row>
    <row r="65" spans="2:54" s="38" customFormat="1" ht="35.1" customHeight="1" x14ac:dyDescent="0.25">
      <c r="B65" s="14">
        <v>64</v>
      </c>
      <c r="C65" s="14" t="s">
        <v>204</v>
      </c>
      <c r="D65" s="14" t="s">
        <v>1473</v>
      </c>
      <c r="E65" s="21"/>
      <c r="F65" s="14" t="s">
        <v>1467</v>
      </c>
      <c r="G65" s="14" t="s">
        <v>1456</v>
      </c>
      <c r="H65" s="37">
        <v>39996</v>
      </c>
      <c r="I65" s="15"/>
      <c r="J65" s="15"/>
      <c r="K65" s="15"/>
      <c r="L65" s="15"/>
      <c r="M65" s="15"/>
      <c r="N65" s="15"/>
      <c r="O65" s="14"/>
      <c r="P65" s="14"/>
      <c r="Q65" s="42"/>
      <c r="R65" s="42"/>
      <c r="S65" s="14"/>
      <c r="T65" s="42"/>
      <c r="U65" s="14"/>
      <c r="V65" s="14"/>
      <c r="W65" s="14"/>
      <c r="X65" s="14"/>
      <c r="Y65" s="14"/>
      <c r="Z65" s="18"/>
      <c r="AA65" s="42"/>
      <c r="AB65" s="35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36"/>
      <c r="AS65" s="36"/>
      <c r="AT65" s="36"/>
      <c r="AU65" s="36"/>
      <c r="AV65" s="36"/>
      <c r="AW65" s="36"/>
      <c r="AX65" s="36"/>
      <c r="AY65" s="36"/>
      <c r="AZ65" s="14"/>
      <c r="BA65" s="36"/>
      <c r="BB65" s="14"/>
    </row>
    <row r="66" spans="2:54" s="38" customFormat="1" ht="35.1" customHeight="1" x14ac:dyDescent="0.25">
      <c r="B66" s="14">
        <v>65</v>
      </c>
      <c r="C66" s="14" t="s">
        <v>204</v>
      </c>
      <c r="D66" s="14" t="s">
        <v>1464</v>
      </c>
      <c r="E66" s="21"/>
      <c r="F66" s="14" t="s">
        <v>1460</v>
      </c>
      <c r="G66" s="14" t="s">
        <v>1456</v>
      </c>
      <c r="H66" s="37">
        <v>41058</v>
      </c>
      <c r="I66" s="15"/>
      <c r="J66" s="15"/>
      <c r="K66" s="15"/>
      <c r="L66" s="15"/>
      <c r="M66" s="15"/>
      <c r="N66" s="15"/>
      <c r="O66" s="14"/>
      <c r="P66" s="14"/>
      <c r="Q66" s="42"/>
      <c r="R66" s="42"/>
      <c r="S66" s="14"/>
      <c r="T66" s="42"/>
      <c r="U66" s="14"/>
      <c r="V66" s="14"/>
      <c r="W66" s="14"/>
      <c r="X66" s="14"/>
      <c r="Y66" s="14"/>
      <c r="Z66" s="18"/>
      <c r="AA66" s="42"/>
      <c r="AB66" s="35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36"/>
      <c r="AS66" s="36"/>
      <c r="AT66" s="36"/>
      <c r="AU66" s="36"/>
      <c r="AV66" s="36"/>
      <c r="AW66" s="36"/>
      <c r="AX66" s="36"/>
      <c r="AY66" s="36"/>
      <c r="AZ66" s="14"/>
      <c r="BA66" s="36"/>
      <c r="BB66" s="14"/>
    </row>
    <row r="67" spans="2:54" s="38" customFormat="1" ht="35.1" customHeight="1" x14ac:dyDescent="0.25">
      <c r="B67" s="14">
        <v>66</v>
      </c>
      <c r="C67" s="14" t="s">
        <v>204</v>
      </c>
      <c r="D67" s="14" t="s">
        <v>1465</v>
      </c>
      <c r="E67" s="21"/>
      <c r="F67" s="14" t="s">
        <v>1461</v>
      </c>
      <c r="G67" s="14" t="s">
        <v>1456</v>
      </c>
      <c r="H67" s="37">
        <v>41058</v>
      </c>
      <c r="I67" s="15"/>
      <c r="J67" s="15"/>
      <c r="K67" s="15"/>
      <c r="L67" s="15"/>
      <c r="M67" s="15"/>
      <c r="N67" s="15"/>
      <c r="O67" s="14"/>
      <c r="P67" s="14"/>
      <c r="Q67" s="42"/>
      <c r="R67" s="42"/>
      <c r="S67" s="14"/>
      <c r="T67" s="42"/>
      <c r="U67" s="14"/>
      <c r="V67" s="14"/>
      <c r="W67" s="14"/>
      <c r="X67" s="14"/>
      <c r="Y67" s="14"/>
      <c r="Z67" s="18"/>
      <c r="AA67" s="42"/>
      <c r="AB67" s="35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36"/>
      <c r="AS67" s="36"/>
      <c r="AT67" s="36"/>
      <c r="AU67" s="36"/>
      <c r="AV67" s="36"/>
      <c r="AW67" s="36"/>
      <c r="AX67" s="36"/>
      <c r="AY67" s="36"/>
      <c r="AZ67" s="14"/>
      <c r="BA67" s="36"/>
      <c r="BB67" s="14"/>
    </row>
    <row r="68" spans="2:54" s="38" customFormat="1" ht="35.1" customHeight="1" x14ac:dyDescent="0.25">
      <c r="B68" s="14">
        <v>67</v>
      </c>
      <c r="C68" s="18" t="s">
        <v>204</v>
      </c>
      <c r="D68" s="14" t="s">
        <v>1602</v>
      </c>
      <c r="E68" s="16"/>
      <c r="F68" s="15" t="s">
        <v>1447</v>
      </c>
      <c r="G68" s="15" t="s">
        <v>1456</v>
      </c>
      <c r="H68" s="37">
        <v>34425</v>
      </c>
      <c r="I68" s="14"/>
      <c r="J68" s="15"/>
      <c r="K68" s="18"/>
      <c r="L68" s="18"/>
      <c r="M68" s="16"/>
      <c r="N68" s="18"/>
      <c r="O68" s="18"/>
      <c r="P68" s="18"/>
      <c r="Q68" s="35"/>
      <c r="R68" s="35"/>
      <c r="S68" s="18"/>
      <c r="T68" s="35"/>
      <c r="U68" s="18"/>
      <c r="V68" s="18"/>
      <c r="W68" s="18"/>
      <c r="X68" s="18"/>
      <c r="Y68" s="18"/>
      <c r="Z68" s="18"/>
      <c r="AA68" s="35"/>
      <c r="AB68" s="35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41"/>
      <c r="AS68" s="41"/>
      <c r="AT68" s="41"/>
      <c r="AU68" s="41"/>
      <c r="AV68" s="41"/>
      <c r="AW68" s="41"/>
      <c r="AX68" s="41"/>
      <c r="AY68" s="41"/>
      <c r="AZ68" s="18"/>
      <c r="BA68" s="41"/>
      <c r="BB68" s="18"/>
    </row>
    <row r="69" spans="2:54" s="38" customFormat="1" ht="35.1" customHeight="1" x14ac:dyDescent="0.25">
      <c r="B69" s="14">
        <v>68</v>
      </c>
      <c r="C69" s="18" t="s">
        <v>204</v>
      </c>
      <c r="D69" s="14" t="s">
        <v>1603</v>
      </c>
      <c r="E69" s="16"/>
      <c r="F69" s="15" t="s">
        <v>1451</v>
      </c>
      <c r="G69" s="15" t="s">
        <v>1456</v>
      </c>
      <c r="H69" s="37">
        <v>34425</v>
      </c>
      <c r="I69" s="14"/>
      <c r="J69" s="15"/>
      <c r="K69" s="18"/>
      <c r="L69" s="18"/>
      <c r="M69" s="16"/>
      <c r="N69" s="18"/>
      <c r="O69" s="18"/>
      <c r="P69" s="18"/>
      <c r="Q69" s="35"/>
      <c r="R69" s="35"/>
      <c r="S69" s="18"/>
      <c r="T69" s="35"/>
      <c r="U69" s="18"/>
      <c r="V69" s="18"/>
      <c r="W69" s="18"/>
      <c r="X69" s="18"/>
      <c r="Y69" s="18"/>
      <c r="Z69" s="18"/>
      <c r="AA69" s="35"/>
      <c r="AB69" s="35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41"/>
      <c r="AS69" s="41"/>
      <c r="AT69" s="41"/>
      <c r="AU69" s="41"/>
      <c r="AV69" s="41"/>
      <c r="AW69" s="41"/>
      <c r="AX69" s="41"/>
      <c r="AY69" s="41"/>
      <c r="AZ69" s="18"/>
      <c r="BA69" s="41"/>
      <c r="BB69" s="18"/>
    </row>
    <row r="70" spans="2:54" s="38" customFormat="1" ht="35.1" customHeight="1" x14ac:dyDescent="0.25">
      <c r="B70" s="14">
        <v>69</v>
      </c>
      <c r="C70" s="18" t="s">
        <v>204</v>
      </c>
      <c r="D70" s="14" t="s">
        <v>1604</v>
      </c>
      <c r="E70" s="16"/>
      <c r="F70" s="15" t="s">
        <v>1538</v>
      </c>
      <c r="G70" s="15" t="s">
        <v>1456</v>
      </c>
      <c r="H70" s="37">
        <v>34425</v>
      </c>
      <c r="I70" s="14"/>
      <c r="J70" s="15"/>
      <c r="K70" s="18"/>
      <c r="L70" s="18"/>
      <c r="M70" s="16"/>
      <c r="N70" s="18"/>
      <c r="O70" s="18"/>
      <c r="P70" s="18"/>
      <c r="Q70" s="35"/>
      <c r="R70" s="35"/>
      <c r="S70" s="18"/>
      <c r="T70" s="35"/>
      <c r="U70" s="18"/>
      <c r="V70" s="18"/>
      <c r="W70" s="18"/>
      <c r="X70" s="18"/>
      <c r="Y70" s="18"/>
      <c r="Z70" s="18"/>
      <c r="AA70" s="35"/>
      <c r="AB70" s="35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41"/>
      <c r="AS70" s="41"/>
      <c r="AT70" s="41"/>
      <c r="AU70" s="41"/>
      <c r="AV70" s="41"/>
      <c r="AW70" s="41"/>
      <c r="AX70" s="41"/>
      <c r="AY70" s="41"/>
      <c r="AZ70" s="18"/>
      <c r="BA70" s="41"/>
      <c r="BB70" s="18"/>
    </row>
    <row r="71" spans="2:54" s="38" customFormat="1" ht="35.1" customHeight="1" x14ac:dyDescent="0.25">
      <c r="B71" s="14">
        <v>70</v>
      </c>
      <c r="C71" s="18" t="s">
        <v>204</v>
      </c>
      <c r="D71" s="14" t="s">
        <v>1605</v>
      </c>
      <c r="E71" s="16"/>
      <c r="F71" s="15" t="s">
        <v>1452</v>
      </c>
      <c r="G71" s="23" t="s">
        <v>1456</v>
      </c>
      <c r="H71" s="37">
        <v>34425</v>
      </c>
      <c r="I71" s="14"/>
      <c r="J71" s="15"/>
      <c r="K71" s="18"/>
      <c r="L71" s="18"/>
      <c r="M71" s="16"/>
      <c r="N71" s="18"/>
      <c r="O71" s="18"/>
      <c r="P71" s="18"/>
      <c r="Q71" s="35"/>
      <c r="R71" s="35"/>
      <c r="S71" s="18"/>
      <c r="T71" s="35"/>
      <c r="U71" s="18"/>
      <c r="V71" s="18"/>
      <c r="W71" s="18"/>
      <c r="X71" s="18"/>
      <c r="Y71" s="18"/>
      <c r="Z71" s="18"/>
      <c r="AA71" s="35"/>
      <c r="AB71" s="35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41"/>
      <c r="AS71" s="41"/>
      <c r="AT71" s="41"/>
      <c r="AU71" s="41"/>
      <c r="AV71" s="41"/>
      <c r="AW71" s="41"/>
      <c r="AX71" s="41"/>
      <c r="AY71" s="41"/>
      <c r="AZ71" s="18"/>
      <c r="BA71" s="41"/>
      <c r="BB71" s="18"/>
    </row>
    <row r="72" spans="2:54" s="38" customFormat="1" ht="35.1" customHeight="1" x14ac:dyDescent="0.25">
      <c r="B72" s="14">
        <v>71</v>
      </c>
      <c r="C72" s="18" t="s">
        <v>204</v>
      </c>
      <c r="D72" s="14" t="s">
        <v>1606</v>
      </c>
      <c r="E72" s="16"/>
      <c r="F72" s="15" t="s">
        <v>1607</v>
      </c>
      <c r="G72" s="23" t="s">
        <v>1456</v>
      </c>
      <c r="H72" s="37">
        <v>34425</v>
      </c>
      <c r="I72" s="14"/>
      <c r="J72" s="15"/>
      <c r="K72" s="18"/>
      <c r="L72" s="18"/>
      <c r="M72" s="16"/>
      <c r="N72" s="18"/>
      <c r="O72" s="18"/>
      <c r="P72" s="18"/>
      <c r="Q72" s="35"/>
      <c r="R72" s="35"/>
      <c r="S72" s="18"/>
      <c r="T72" s="35"/>
      <c r="U72" s="18"/>
      <c r="V72" s="18"/>
      <c r="W72" s="18"/>
      <c r="X72" s="18"/>
      <c r="Y72" s="18"/>
      <c r="Z72" s="18"/>
      <c r="AA72" s="35"/>
      <c r="AB72" s="35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41"/>
      <c r="AS72" s="41"/>
      <c r="AT72" s="41"/>
      <c r="AU72" s="41"/>
      <c r="AV72" s="41"/>
      <c r="AW72" s="41"/>
      <c r="AX72" s="41"/>
      <c r="AY72" s="41"/>
      <c r="AZ72" s="18"/>
      <c r="BA72" s="41"/>
      <c r="BB72" s="18"/>
    </row>
    <row r="73" spans="2:54" ht="35.1" customHeight="1" x14ac:dyDescent="0.25">
      <c r="B73" s="14">
        <v>72</v>
      </c>
      <c r="C73" s="14" t="s">
        <v>204</v>
      </c>
      <c r="D73" s="14" t="s">
        <v>1497</v>
      </c>
      <c r="E73" s="21"/>
      <c r="F73" s="15" t="s">
        <v>1479</v>
      </c>
      <c r="G73" s="15" t="s">
        <v>56</v>
      </c>
      <c r="H73" s="37">
        <v>36312</v>
      </c>
      <c r="I73" s="14"/>
      <c r="J73" s="15"/>
      <c r="K73" s="15"/>
      <c r="L73" s="15"/>
      <c r="M73" s="15"/>
      <c r="N73" s="15"/>
      <c r="O73" s="14"/>
      <c r="P73" s="14"/>
      <c r="Q73" s="42"/>
      <c r="R73" s="42"/>
      <c r="S73" s="14"/>
      <c r="T73" s="42"/>
      <c r="U73" s="14"/>
      <c r="V73" s="14"/>
      <c r="W73" s="14"/>
      <c r="X73" s="14"/>
      <c r="Y73" s="14"/>
      <c r="Z73" s="18"/>
      <c r="AA73" s="42"/>
      <c r="AB73" s="35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36"/>
      <c r="AS73" s="36"/>
      <c r="AT73" s="36"/>
      <c r="AU73" s="36"/>
      <c r="AV73" s="36"/>
      <c r="AW73" s="36"/>
      <c r="AX73" s="36"/>
      <c r="AY73" s="36"/>
      <c r="AZ73" s="14"/>
      <c r="BA73" s="36"/>
      <c r="BB73" s="14"/>
    </row>
    <row r="74" spans="2:54" ht="35.1" customHeight="1" x14ac:dyDescent="0.25">
      <c r="B74" s="14">
        <v>73</v>
      </c>
      <c r="C74" s="14" t="s">
        <v>204</v>
      </c>
      <c r="D74" s="14" t="s">
        <v>1498</v>
      </c>
      <c r="E74" s="21"/>
      <c r="F74" s="15" t="s">
        <v>1482</v>
      </c>
      <c r="G74" s="15" t="s">
        <v>56</v>
      </c>
      <c r="H74" s="37">
        <v>36312</v>
      </c>
      <c r="I74" s="14"/>
      <c r="J74" s="15"/>
      <c r="K74" s="15"/>
      <c r="L74" s="15"/>
      <c r="M74" s="15"/>
      <c r="N74" s="15"/>
      <c r="O74" s="14"/>
      <c r="P74" s="14"/>
      <c r="Q74" s="42"/>
      <c r="R74" s="42"/>
      <c r="S74" s="14"/>
      <c r="T74" s="42"/>
      <c r="U74" s="14"/>
      <c r="V74" s="14"/>
      <c r="W74" s="14"/>
      <c r="X74" s="14"/>
      <c r="Y74" s="14"/>
      <c r="Z74" s="18"/>
      <c r="AA74" s="42"/>
      <c r="AB74" s="35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36"/>
      <c r="AS74" s="36"/>
      <c r="AT74" s="36"/>
      <c r="AU74" s="36"/>
      <c r="AV74" s="36"/>
      <c r="AW74" s="36"/>
      <c r="AX74" s="36"/>
      <c r="AY74" s="36"/>
      <c r="AZ74" s="14"/>
      <c r="BA74" s="36"/>
      <c r="BB74" s="14"/>
    </row>
    <row r="75" spans="2:54" ht="35.1" customHeight="1" x14ac:dyDescent="0.25">
      <c r="B75" s="14">
        <v>74</v>
      </c>
      <c r="C75" s="14" t="s">
        <v>204</v>
      </c>
      <c r="D75" s="43" t="s">
        <v>1499</v>
      </c>
      <c r="E75" s="21"/>
      <c r="F75" s="15" t="s">
        <v>390</v>
      </c>
      <c r="G75" s="49" t="s">
        <v>56</v>
      </c>
      <c r="H75" s="37">
        <v>36312</v>
      </c>
      <c r="I75" s="14"/>
      <c r="J75" s="15"/>
      <c r="K75" s="15"/>
      <c r="L75" s="15"/>
      <c r="M75" s="15"/>
      <c r="N75" s="15"/>
      <c r="O75" s="14"/>
      <c r="P75" s="14"/>
      <c r="Q75" s="42"/>
      <c r="R75" s="42"/>
      <c r="S75" s="14"/>
      <c r="T75" s="42"/>
      <c r="U75" s="14"/>
      <c r="V75" s="14"/>
      <c r="W75" s="14"/>
      <c r="X75" s="14"/>
      <c r="Y75" s="14"/>
      <c r="Z75" s="18"/>
      <c r="AA75" s="42"/>
      <c r="AB75" s="35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36"/>
      <c r="AS75" s="36"/>
      <c r="AT75" s="36"/>
      <c r="AU75" s="36"/>
      <c r="AV75" s="36"/>
      <c r="AW75" s="36"/>
      <c r="AX75" s="36"/>
      <c r="AY75" s="36"/>
      <c r="AZ75" s="14"/>
      <c r="BA75" s="36"/>
      <c r="BB75" s="14"/>
    </row>
    <row r="76" spans="2:54" ht="35.1" customHeight="1" x14ac:dyDescent="0.25">
      <c r="B76" s="14">
        <v>75</v>
      </c>
      <c r="C76" s="14" t="s">
        <v>204</v>
      </c>
      <c r="D76" s="14" t="s">
        <v>1500</v>
      </c>
      <c r="E76" s="21"/>
      <c r="F76" s="15" t="s">
        <v>1468</v>
      </c>
      <c r="G76" s="15" t="s">
        <v>56</v>
      </c>
      <c r="H76" s="37">
        <v>36312</v>
      </c>
      <c r="I76" s="14"/>
      <c r="J76" s="15"/>
      <c r="K76" s="15"/>
      <c r="L76" s="15"/>
      <c r="M76" s="15"/>
      <c r="N76" s="15"/>
      <c r="O76" s="14"/>
      <c r="P76" s="14"/>
      <c r="Q76" s="42"/>
      <c r="R76" s="42"/>
      <c r="S76" s="14"/>
      <c r="T76" s="42"/>
      <c r="U76" s="14"/>
      <c r="V76" s="14"/>
      <c r="W76" s="14"/>
      <c r="X76" s="14"/>
      <c r="Y76" s="14"/>
      <c r="Z76" s="18"/>
      <c r="AA76" s="42"/>
      <c r="AB76" s="35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36"/>
      <c r="AS76" s="36"/>
      <c r="AT76" s="36"/>
      <c r="AU76" s="36"/>
      <c r="AV76" s="36"/>
      <c r="AW76" s="36"/>
      <c r="AX76" s="36"/>
      <c r="AY76" s="36"/>
      <c r="AZ76" s="14"/>
      <c r="BA76" s="36"/>
      <c r="BB76" s="14"/>
    </row>
    <row r="77" spans="2:54" ht="35.1" customHeight="1" x14ac:dyDescent="0.25">
      <c r="B77" s="14">
        <v>76</v>
      </c>
      <c r="C77" s="14" t="s">
        <v>204</v>
      </c>
      <c r="D77" s="14" t="s">
        <v>1494</v>
      </c>
      <c r="E77" s="21"/>
      <c r="F77" s="15" t="s">
        <v>1469</v>
      </c>
      <c r="G77" s="15" t="s">
        <v>56</v>
      </c>
      <c r="H77" s="37">
        <v>39828</v>
      </c>
      <c r="I77" s="15"/>
      <c r="J77" s="128"/>
      <c r="K77" s="15"/>
      <c r="L77" s="15"/>
      <c r="M77" s="15"/>
      <c r="N77" s="15"/>
      <c r="O77" s="14"/>
      <c r="P77" s="14"/>
      <c r="Q77" s="42"/>
      <c r="R77" s="42"/>
      <c r="S77" s="14"/>
      <c r="T77" s="42"/>
      <c r="U77" s="14"/>
      <c r="V77" s="14"/>
      <c r="W77" s="14"/>
      <c r="X77" s="14"/>
      <c r="Y77" s="14"/>
      <c r="Z77" s="18"/>
      <c r="AA77" s="42"/>
      <c r="AB77" s="35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36"/>
      <c r="AS77" s="36"/>
      <c r="AT77" s="36"/>
      <c r="AU77" s="36"/>
      <c r="AV77" s="36"/>
      <c r="AW77" s="36"/>
      <c r="AX77" s="36"/>
      <c r="AY77" s="36"/>
      <c r="AZ77" s="14"/>
      <c r="BA77" s="36"/>
      <c r="BB77" s="14"/>
    </row>
    <row r="78" spans="2:54" ht="35.1" customHeight="1" x14ac:dyDescent="0.25">
      <c r="B78" s="14">
        <v>77</v>
      </c>
      <c r="C78" s="14" t="s">
        <v>204</v>
      </c>
      <c r="D78" s="14" t="s">
        <v>1501</v>
      </c>
      <c r="E78" s="21"/>
      <c r="F78" s="15" t="s">
        <v>1490</v>
      </c>
      <c r="G78" s="15" t="s">
        <v>56</v>
      </c>
      <c r="H78" s="37">
        <v>36312</v>
      </c>
      <c r="I78" s="14"/>
      <c r="J78" s="15"/>
      <c r="K78" s="15"/>
      <c r="L78" s="15"/>
      <c r="M78" s="15"/>
      <c r="N78" s="15"/>
      <c r="O78" s="14"/>
      <c r="P78" s="14"/>
      <c r="Q78" s="42"/>
      <c r="R78" s="42"/>
      <c r="S78" s="14"/>
      <c r="T78" s="42"/>
      <c r="U78" s="14"/>
      <c r="V78" s="14"/>
      <c r="W78" s="14"/>
      <c r="X78" s="14"/>
      <c r="Y78" s="14"/>
      <c r="Z78" s="18"/>
      <c r="AA78" s="42"/>
      <c r="AB78" s="35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36"/>
      <c r="AS78" s="36"/>
      <c r="AT78" s="36"/>
      <c r="AU78" s="36"/>
      <c r="AV78" s="36"/>
      <c r="AW78" s="36"/>
      <c r="AX78" s="36"/>
      <c r="AY78" s="36"/>
      <c r="AZ78" s="14"/>
      <c r="BA78" s="36"/>
      <c r="BB78" s="14"/>
    </row>
    <row r="79" spans="2:54" ht="35.1" customHeight="1" x14ac:dyDescent="0.25">
      <c r="B79" s="14">
        <v>78</v>
      </c>
      <c r="C79" s="14" t="s">
        <v>204</v>
      </c>
      <c r="D79" s="14" t="s">
        <v>1502</v>
      </c>
      <c r="E79" s="21"/>
      <c r="F79" s="15" t="s">
        <v>1492</v>
      </c>
      <c r="G79" s="15" t="s">
        <v>56</v>
      </c>
      <c r="H79" s="37">
        <v>36312</v>
      </c>
      <c r="I79" s="14"/>
      <c r="J79" s="39"/>
      <c r="K79" s="15"/>
      <c r="L79" s="15"/>
      <c r="M79" s="15"/>
      <c r="N79" s="15"/>
      <c r="O79" s="14"/>
      <c r="P79" s="14"/>
      <c r="Q79" s="42"/>
      <c r="R79" s="42"/>
      <c r="S79" s="14"/>
      <c r="T79" s="42"/>
      <c r="U79" s="14"/>
      <c r="V79" s="14"/>
      <c r="W79" s="14"/>
      <c r="X79" s="14"/>
      <c r="Y79" s="14"/>
      <c r="Z79" s="18"/>
      <c r="AA79" s="42"/>
      <c r="AB79" s="35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36"/>
      <c r="AS79" s="36"/>
      <c r="AT79" s="36"/>
      <c r="AU79" s="36"/>
      <c r="AV79" s="36"/>
      <c r="AW79" s="36"/>
      <c r="AX79" s="36"/>
      <c r="AY79" s="36"/>
      <c r="AZ79" s="14"/>
      <c r="BA79" s="36"/>
      <c r="BB79" s="14"/>
    </row>
    <row r="80" spans="2:54" ht="35.1" customHeight="1" x14ac:dyDescent="0.25">
      <c r="B80" s="14">
        <v>79</v>
      </c>
      <c r="C80" s="14" t="s">
        <v>204</v>
      </c>
      <c r="D80" s="14" t="s">
        <v>1516</v>
      </c>
      <c r="E80" s="21"/>
      <c r="F80" s="15" t="s">
        <v>1470</v>
      </c>
      <c r="G80" s="15" t="s">
        <v>56</v>
      </c>
      <c r="H80" s="37">
        <v>36312</v>
      </c>
      <c r="I80" s="15"/>
      <c r="J80" s="58"/>
      <c r="K80" s="15"/>
      <c r="L80" s="15"/>
      <c r="M80" s="15"/>
      <c r="N80" s="15"/>
      <c r="O80" s="14"/>
      <c r="P80" s="14"/>
      <c r="Q80" s="42"/>
      <c r="R80" s="42"/>
      <c r="S80" s="14"/>
      <c r="T80" s="42"/>
      <c r="U80" s="14"/>
      <c r="V80" s="14"/>
      <c r="W80" s="14"/>
      <c r="X80" s="14"/>
      <c r="Y80" s="14"/>
      <c r="Z80" s="18"/>
      <c r="AA80" s="42"/>
      <c r="AB80" s="35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36"/>
      <c r="AS80" s="36"/>
      <c r="AT80" s="36"/>
      <c r="AU80" s="36"/>
      <c r="AV80" s="36"/>
      <c r="AW80" s="36"/>
      <c r="AX80" s="36"/>
      <c r="AY80" s="36"/>
      <c r="AZ80" s="14"/>
      <c r="BA80" s="36"/>
      <c r="BB80" s="14"/>
    </row>
    <row r="81" spans="2:54" ht="35.1" customHeight="1" x14ac:dyDescent="0.25">
      <c r="B81" s="14">
        <v>80</v>
      </c>
      <c r="C81" s="14" t="s">
        <v>204</v>
      </c>
      <c r="D81" s="14" t="s">
        <v>1504</v>
      </c>
      <c r="E81" s="21"/>
      <c r="F81" s="15" t="s">
        <v>1505</v>
      </c>
      <c r="G81" s="15" t="s">
        <v>56</v>
      </c>
      <c r="H81" s="37">
        <v>36312</v>
      </c>
      <c r="I81" s="14"/>
      <c r="J81" s="15"/>
      <c r="K81" s="15"/>
      <c r="L81" s="15"/>
      <c r="M81" s="15"/>
      <c r="N81" s="15"/>
      <c r="O81" s="14"/>
      <c r="P81" s="14"/>
      <c r="Q81" s="42"/>
      <c r="R81" s="42"/>
      <c r="S81" s="14"/>
      <c r="T81" s="42"/>
      <c r="U81" s="14"/>
      <c r="V81" s="14"/>
      <c r="W81" s="14"/>
      <c r="X81" s="14"/>
      <c r="Y81" s="14"/>
      <c r="Z81" s="18"/>
      <c r="AA81" s="42"/>
      <c r="AB81" s="35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36"/>
      <c r="AS81" s="36"/>
      <c r="AT81" s="36"/>
      <c r="AU81" s="36"/>
      <c r="AV81" s="36"/>
      <c r="AW81" s="36"/>
      <c r="AX81" s="36"/>
      <c r="AY81" s="36"/>
      <c r="AZ81" s="14"/>
      <c r="BA81" s="36"/>
      <c r="BB81" s="14"/>
    </row>
    <row r="82" spans="2:54" ht="35.1" customHeight="1" x14ac:dyDescent="0.25">
      <c r="B82" s="14">
        <v>81</v>
      </c>
      <c r="C82" s="14" t="s">
        <v>204</v>
      </c>
      <c r="D82" s="14" t="s">
        <v>1506</v>
      </c>
      <c r="E82" s="21"/>
      <c r="F82" s="15" t="s">
        <v>1507</v>
      </c>
      <c r="G82" s="15" t="s">
        <v>56</v>
      </c>
      <c r="H82" s="37">
        <v>36312</v>
      </c>
      <c r="I82" s="14"/>
      <c r="J82" s="15"/>
      <c r="K82" s="15"/>
      <c r="L82" s="15"/>
      <c r="M82" s="15"/>
      <c r="N82" s="15"/>
      <c r="O82" s="14"/>
      <c r="P82" s="14"/>
      <c r="Q82" s="42"/>
      <c r="R82" s="42"/>
      <c r="S82" s="14"/>
      <c r="T82" s="42"/>
      <c r="U82" s="14"/>
      <c r="V82" s="14"/>
      <c r="W82" s="14"/>
      <c r="X82" s="14"/>
      <c r="Y82" s="14"/>
      <c r="Z82" s="18"/>
      <c r="AA82" s="42"/>
      <c r="AB82" s="35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36"/>
      <c r="AS82" s="36"/>
      <c r="AT82" s="36"/>
      <c r="AU82" s="36"/>
      <c r="AV82" s="36"/>
      <c r="AW82" s="36"/>
      <c r="AX82" s="36"/>
      <c r="AY82" s="36"/>
      <c r="AZ82" s="14"/>
      <c r="BA82" s="36"/>
      <c r="BB82" s="14"/>
    </row>
    <row r="83" spans="2:54" ht="35.1" customHeight="1" x14ac:dyDescent="0.25">
      <c r="B83" s="14">
        <v>82</v>
      </c>
      <c r="C83" s="14" t="s">
        <v>204</v>
      </c>
      <c r="D83" s="14" t="s">
        <v>1508</v>
      </c>
      <c r="E83" s="21"/>
      <c r="F83" s="15" t="s">
        <v>1509</v>
      </c>
      <c r="G83" s="15" t="s">
        <v>56</v>
      </c>
      <c r="H83" s="37">
        <v>36312</v>
      </c>
      <c r="I83" s="14"/>
      <c r="J83" s="15"/>
      <c r="K83" s="15"/>
      <c r="L83" s="15"/>
      <c r="M83" s="15"/>
      <c r="N83" s="15"/>
      <c r="O83" s="14"/>
      <c r="P83" s="14"/>
      <c r="Q83" s="42"/>
      <c r="R83" s="42"/>
      <c r="S83" s="14"/>
      <c r="T83" s="42"/>
      <c r="U83" s="14"/>
      <c r="V83" s="14"/>
      <c r="W83" s="14"/>
      <c r="X83" s="14"/>
      <c r="Y83" s="14"/>
      <c r="Z83" s="18"/>
      <c r="AA83" s="42"/>
      <c r="AB83" s="35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36"/>
      <c r="AS83" s="36"/>
      <c r="AT83" s="36"/>
      <c r="AU83" s="36"/>
      <c r="AV83" s="36"/>
      <c r="AW83" s="36"/>
      <c r="AX83" s="36"/>
      <c r="AY83" s="36"/>
      <c r="AZ83" s="14"/>
      <c r="BA83" s="36"/>
      <c r="BB83" s="14"/>
    </row>
    <row r="84" spans="2:54" ht="35.1" customHeight="1" x14ac:dyDescent="0.25">
      <c r="B84" s="14">
        <v>83</v>
      </c>
      <c r="C84" s="18" t="s">
        <v>204</v>
      </c>
      <c r="D84" s="14" t="s">
        <v>1592</v>
      </c>
      <c r="E84" s="16"/>
      <c r="F84" s="15" t="s">
        <v>1553</v>
      </c>
      <c r="G84" s="15" t="s">
        <v>56</v>
      </c>
      <c r="H84" s="37">
        <v>34425</v>
      </c>
      <c r="I84" s="14"/>
      <c r="J84" s="15"/>
      <c r="K84" s="18"/>
      <c r="L84" s="18"/>
      <c r="M84" s="16"/>
      <c r="N84" s="18"/>
      <c r="O84" s="18"/>
      <c r="P84" s="18"/>
      <c r="Q84" s="35"/>
      <c r="R84" s="35"/>
      <c r="S84" s="18"/>
      <c r="T84" s="35"/>
      <c r="U84" s="18"/>
      <c r="V84" s="18"/>
      <c r="W84" s="18"/>
      <c r="X84" s="18"/>
      <c r="Y84" s="18"/>
      <c r="Z84" s="18"/>
      <c r="AA84" s="35"/>
      <c r="AB84" s="35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41"/>
      <c r="AS84" s="41"/>
      <c r="AT84" s="41"/>
      <c r="AU84" s="41"/>
      <c r="AV84" s="41"/>
      <c r="AW84" s="41"/>
      <c r="AX84" s="41"/>
      <c r="AY84" s="41"/>
      <c r="AZ84" s="18"/>
      <c r="BA84" s="41"/>
      <c r="BB84" s="18"/>
    </row>
    <row r="85" spans="2:54" ht="35.1" customHeight="1" x14ac:dyDescent="0.25">
      <c r="B85" s="14">
        <v>84</v>
      </c>
      <c r="C85" s="18" t="s">
        <v>204</v>
      </c>
      <c r="D85" s="14" t="s">
        <v>1593</v>
      </c>
      <c r="E85" s="16"/>
      <c r="F85" s="15" t="s">
        <v>1555</v>
      </c>
      <c r="G85" s="15" t="s">
        <v>56</v>
      </c>
      <c r="H85" s="37">
        <v>34425</v>
      </c>
      <c r="I85" s="14"/>
      <c r="J85" s="15"/>
      <c r="K85" s="18"/>
      <c r="L85" s="18"/>
      <c r="M85" s="16"/>
      <c r="N85" s="18"/>
      <c r="O85" s="18"/>
      <c r="P85" s="18"/>
      <c r="Q85" s="35"/>
      <c r="R85" s="35"/>
      <c r="S85" s="18"/>
      <c r="T85" s="35"/>
      <c r="U85" s="18"/>
      <c r="V85" s="18"/>
      <c r="W85" s="18"/>
      <c r="X85" s="18"/>
      <c r="Y85" s="18"/>
      <c r="Z85" s="18"/>
      <c r="AA85" s="35"/>
      <c r="AB85" s="35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8"/>
      <c r="AR85" s="41"/>
      <c r="AS85" s="41"/>
      <c r="AT85" s="41"/>
      <c r="AU85" s="41"/>
      <c r="AV85" s="41"/>
      <c r="AW85" s="41"/>
      <c r="AX85" s="41"/>
      <c r="AY85" s="41"/>
      <c r="AZ85" s="18"/>
      <c r="BA85" s="41"/>
      <c r="BB85" s="18"/>
    </row>
    <row r="86" spans="2:54" ht="35.1" customHeight="1" x14ac:dyDescent="0.25">
      <c r="B86" s="14">
        <v>85</v>
      </c>
      <c r="C86" s="18" t="s">
        <v>204</v>
      </c>
      <c r="D86" s="14" t="s">
        <v>1594</v>
      </c>
      <c r="E86" s="16"/>
      <c r="F86" s="15" t="s">
        <v>1557</v>
      </c>
      <c r="G86" s="15" t="s">
        <v>56</v>
      </c>
      <c r="H86" s="37">
        <v>34425</v>
      </c>
      <c r="I86" s="14"/>
      <c r="J86" s="15"/>
      <c r="K86" s="18"/>
      <c r="L86" s="18"/>
      <c r="M86" s="16"/>
      <c r="N86" s="18"/>
      <c r="O86" s="18"/>
      <c r="P86" s="18"/>
      <c r="Q86" s="35"/>
      <c r="R86" s="35"/>
      <c r="S86" s="18"/>
      <c r="T86" s="35"/>
      <c r="U86" s="18"/>
      <c r="V86" s="18"/>
      <c r="W86" s="18"/>
      <c r="X86" s="18"/>
      <c r="Y86" s="18"/>
      <c r="Z86" s="18"/>
      <c r="AA86" s="35"/>
      <c r="AB86" s="35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41"/>
      <c r="AS86" s="41"/>
      <c r="AT86" s="41"/>
      <c r="AU86" s="41"/>
      <c r="AV86" s="41"/>
      <c r="AW86" s="41"/>
      <c r="AX86" s="41"/>
      <c r="AY86" s="41"/>
      <c r="AZ86" s="18"/>
      <c r="BA86" s="41"/>
      <c r="BB86" s="18"/>
    </row>
    <row r="87" spans="2:54" ht="35.1" customHeight="1" x14ac:dyDescent="0.25">
      <c r="B87" s="14">
        <v>86</v>
      </c>
      <c r="C87" s="18" t="s">
        <v>204</v>
      </c>
      <c r="D87" s="14" t="s">
        <v>1595</v>
      </c>
      <c r="E87" s="16"/>
      <c r="F87" s="15" t="s">
        <v>1559</v>
      </c>
      <c r="G87" s="15" t="s">
        <v>56</v>
      </c>
      <c r="H87" s="37">
        <v>34425</v>
      </c>
      <c r="I87" s="14"/>
      <c r="J87" s="15"/>
      <c r="K87" s="18"/>
      <c r="L87" s="18"/>
      <c r="M87" s="16"/>
      <c r="N87" s="18"/>
      <c r="O87" s="18"/>
      <c r="P87" s="18"/>
      <c r="Q87" s="35"/>
      <c r="R87" s="35"/>
      <c r="S87" s="18"/>
      <c r="T87" s="35"/>
      <c r="U87" s="18"/>
      <c r="V87" s="18"/>
      <c r="W87" s="18"/>
      <c r="X87" s="18"/>
      <c r="Y87" s="18"/>
      <c r="Z87" s="18"/>
      <c r="AA87" s="35"/>
      <c r="AB87" s="35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41"/>
      <c r="AS87" s="41"/>
      <c r="AT87" s="41"/>
      <c r="AU87" s="41"/>
      <c r="AV87" s="41"/>
      <c r="AW87" s="41"/>
      <c r="AX87" s="41"/>
      <c r="AY87" s="41"/>
      <c r="AZ87" s="18"/>
      <c r="BA87" s="41"/>
      <c r="BB87" s="18"/>
    </row>
    <row r="88" spans="2:54" ht="35.1" customHeight="1" x14ac:dyDescent="0.25">
      <c r="B88" s="14">
        <v>87</v>
      </c>
      <c r="C88" s="18" t="s">
        <v>204</v>
      </c>
      <c r="D88" s="14" t="s">
        <v>3121</v>
      </c>
      <c r="E88" s="16"/>
      <c r="F88" s="14" t="s">
        <v>1531</v>
      </c>
      <c r="G88" s="15" t="s">
        <v>56</v>
      </c>
      <c r="H88" s="44">
        <v>42446</v>
      </c>
      <c r="I88" s="14"/>
      <c r="J88" s="15"/>
      <c r="K88" s="18"/>
      <c r="L88" s="18"/>
      <c r="M88" s="16"/>
      <c r="N88" s="18"/>
      <c r="O88" s="18"/>
      <c r="P88" s="18"/>
      <c r="Q88" s="35"/>
      <c r="R88" s="35"/>
      <c r="S88" s="18"/>
      <c r="T88" s="35"/>
      <c r="U88" s="18"/>
      <c r="V88" s="18"/>
      <c r="W88" s="18"/>
      <c r="X88" s="18"/>
      <c r="Y88" s="18"/>
      <c r="Z88" s="18"/>
      <c r="AA88" s="35"/>
      <c r="AB88" s="35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41"/>
      <c r="AS88" s="41"/>
      <c r="AT88" s="41"/>
      <c r="AU88" s="41"/>
      <c r="AV88" s="41"/>
      <c r="AW88" s="41"/>
      <c r="AX88" s="41"/>
      <c r="AY88" s="41"/>
      <c r="AZ88" s="18"/>
      <c r="BA88" s="41"/>
      <c r="BB88" s="18"/>
    </row>
    <row r="89" spans="2:54" ht="35.1" customHeight="1" x14ac:dyDescent="0.25">
      <c r="B89" s="14">
        <v>88</v>
      </c>
      <c r="C89" s="18" t="s">
        <v>204</v>
      </c>
      <c r="D89" s="14" t="s">
        <v>3122</v>
      </c>
      <c r="E89" s="16"/>
      <c r="F89" s="43" t="s">
        <v>1529</v>
      </c>
      <c r="G89" s="92" t="s">
        <v>56</v>
      </c>
      <c r="H89" s="98">
        <v>42446</v>
      </c>
      <c r="I89" s="14"/>
      <c r="J89" s="15"/>
      <c r="K89" s="18"/>
      <c r="L89" s="18"/>
      <c r="M89" s="16"/>
      <c r="N89" s="18"/>
      <c r="O89" s="18"/>
      <c r="P89" s="18"/>
      <c r="Q89" s="35"/>
      <c r="R89" s="35"/>
      <c r="S89" s="18"/>
      <c r="T89" s="35"/>
      <c r="U89" s="18"/>
      <c r="V89" s="18"/>
      <c r="W89" s="18"/>
      <c r="X89" s="18"/>
      <c r="Y89" s="18"/>
      <c r="Z89" s="18"/>
      <c r="AA89" s="35"/>
      <c r="AB89" s="35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41"/>
      <c r="AS89" s="41"/>
      <c r="AT89" s="41"/>
      <c r="AU89" s="41"/>
      <c r="AV89" s="41"/>
      <c r="AW89" s="41"/>
      <c r="AX89" s="41"/>
      <c r="AY89" s="41"/>
      <c r="AZ89" s="18"/>
      <c r="BA89" s="41"/>
      <c r="BB89" s="18"/>
    </row>
    <row r="90" spans="2:54" ht="35.1" customHeight="1" x14ac:dyDescent="0.25">
      <c r="B90" s="14">
        <v>89</v>
      </c>
      <c r="C90" s="18" t="s">
        <v>204</v>
      </c>
      <c r="D90" s="14" t="s">
        <v>1596</v>
      </c>
      <c r="E90" s="16"/>
      <c r="F90" s="15" t="s">
        <v>1597</v>
      </c>
      <c r="G90" s="15" t="s">
        <v>56</v>
      </c>
      <c r="H90" s="37">
        <v>34425</v>
      </c>
      <c r="I90" s="14"/>
      <c r="J90" s="15"/>
      <c r="K90" s="18"/>
      <c r="L90" s="18"/>
      <c r="M90" s="16"/>
      <c r="N90" s="18"/>
      <c r="O90" s="18"/>
      <c r="P90" s="18"/>
      <c r="Q90" s="35"/>
      <c r="R90" s="35"/>
      <c r="S90" s="18"/>
      <c r="T90" s="35"/>
      <c r="U90" s="18"/>
      <c r="V90" s="18"/>
      <c r="W90" s="18"/>
      <c r="X90" s="18"/>
      <c r="Y90" s="18"/>
      <c r="Z90" s="18"/>
      <c r="AA90" s="35"/>
      <c r="AB90" s="35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41"/>
      <c r="AS90" s="41"/>
      <c r="AT90" s="41"/>
      <c r="AU90" s="41"/>
      <c r="AV90" s="41"/>
      <c r="AW90" s="41"/>
      <c r="AX90" s="41"/>
      <c r="AY90" s="41"/>
      <c r="AZ90" s="18"/>
      <c r="BA90" s="41"/>
      <c r="BB90" s="18"/>
    </row>
    <row r="91" spans="2:54" ht="35.1" customHeight="1" x14ac:dyDescent="0.25">
      <c r="B91" s="14">
        <v>90</v>
      </c>
      <c r="C91" s="18" t="s">
        <v>204</v>
      </c>
      <c r="D91" s="14" t="s">
        <v>1598</v>
      </c>
      <c r="E91" s="16"/>
      <c r="F91" s="15" t="s">
        <v>1563</v>
      </c>
      <c r="G91" s="15" t="s">
        <v>56</v>
      </c>
      <c r="H91" s="37">
        <v>34425</v>
      </c>
      <c r="I91" s="14"/>
      <c r="J91" s="15"/>
      <c r="K91" s="18"/>
      <c r="L91" s="18"/>
      <c r="M91" s="16"/>
      <c r="N91" s="18"/>
      <c r="O91" s="18"/>
      <c r="P91" s="18"/>
      <c r="Q91" s="35"/>
      <c r="R91" s="35"/>
      <c r="S91" s="18"/>
      <c r="T91" s="35"/>
      <c r="U91" s="18"/>
      <c r="V91" s="18"/>
      <c r="W91" s="18"/>
      <c r="X91" s="18"/>
      <c r="Y91" s="18"/>
      <c r="Z91" s="18"/>
      <c r="AA91" s="35"/>
      <c r="AB91" s="35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41"/>
      <c r="AS91" s="41"/>
      <c r="AT91" s="41"/>
      <c r="AU91" s="41"/>
      <c r="AV91" s="41"/>
      <c r="AW91" s="41"/>
      <c r="AX91" s="41"/>
      <c r="AY91" s="41"/>
      <c r="AZ91" s="18"/>
      <c r="BA91" s="41"/>
      <c r="BB91" s="18"/>
    </row>
    <row r="92" spans="2:54" ht="35.1" customHeight="1" x14ac:dyDescent="0.25">
      <c r="B92" s="14">
        <v>91</v>
      </c>
      <c r="C92" s="18" t="s">
        <v>204</v>
      </c>
      <c r="D92" s="14" t="s">
        <v>1599</v>
      </c>
      <c r="E92" s="16"/>
      <c r="F92" s="15" t="s">
        <v>1567</v>
      </c>
      <c r="G92" s="15" t="s">
        <v>56</v>
      </c>
      <c r="H92" s="37">
        <v>34425</v>
      </c>
      <c r="I92" s="14"/>
      <c r="J92" s="15"/>
      <c r="K92" s="18"/>
      <c r="L92" s="18"/>
      <c r="M92" s="16"/>
      <c r="N92" s="18"/>
      <c r="O92" s="18"/>
      <c r="P92" s="18"/>
      <c r="Q92" s="35"/>
      <c r="R92" s="35"/>
      <c r="S92" s="18"/>
      <c r="T92" s="35"/>
      <c r="U92" s="18"/>
      <c r="V92" s="18"/>
      <c r="W92" s="18"/>
      <c r="X92" s="18"/>
      <c r="Y92" s="18"/>
      <c r="Z92" s="18"/>
      <c r="AA92" s="35"/>
      <c r="AB92" s="35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41"/>
      <c r="AS92" s="41"/>
      <c r="AT92" s="41"/>
      <c r="AU92" s="41"/>
      <c r="AV92" s="41"/>
      <c r="AW92" s="41"/>
      <c r="AX92" s="41"/>
      <c r="AY92" s="41"/>
      <c r="AZ92" s="18"/>
      <c r="BA92" s="41"/>
      <c r="BB92" s="18"/>
    </row>
    <row r="93" spans="2:54" ht="35.1" customHeight="1" x14ac:dyDescent="0.25">
      <c r="B93" s="14">
        <v>92</v>
      </c>
      <c r="C93" s="18" t="s">
        <v>204</v>
      </c>
      <c r="D93" s="14" t="s">
        <v>1600</v>
      </c>
      <c r="E93" s="16"/>
      <c r="F93" s="15" t="s">
        <v>1569</v>
      </c>
      <c r="G93" s="15" t="s">
        <v>56</v>
      </c>
      <c r="H93" s="37">
        <v>34425</v>
      </c>
      <c r="I93" s="14"/>
      <c r="J93" s="39"/>
      <c r="K93" s="18"/>
      <c r="L93" s="18"/>
      <c r="M93" s="16"/>
      <c r="N93" s="18"/>
      <c r="O93" s="18"/>
      <c r="P93" s="18"/>
      <c r="Q93" s="35"/>
      <c r="R93" s="35"/>
      <c r="S93" s="18"/>
      <c r="T93" s="35"/>
      <c r="U93" s="18"/>
      <c r="V93" s="18"/>
      <c r="W93" s="18"/>
      <c r="X93" s="18"/>
      <c r="Y93" s="18"/>
      <c r="Z93" s="18"/>
      <c r="AA93" s="35"/>
      <c r="AB93" s="35"/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M93" s="18"/>
      <c r="AN93" s="18"/>
      <c r="AO93" s="18"/>
      <c r="AP93" s="18"/>
      <c r="AQ93" s="18"/>
      <c r="AR93" s="41"/>
      <c r="AS93" s="41"/>
      <c r="AT93" s="41"/>
      <c r="AU93" s="41"/>
      <c r="AV93" s="41"/>
      <c r="AW93" s="41"/>
      <c r="AX93" s="41"/>
      <c r="AY93" s="41"/>
      <c r="AZ93" s="18"/>
      <c r="BA93" s="41"/>
      <c r="BB93" s="18"/>
    </row>
    <row r="94" spans="2:54" ht="35.1" customHeight="1" x14ac:dyDescent="0.25">
      <c r="B94" s="14">
        <v>93</v>
      </c>
      <c r="C94" s="18" t="s">
        <v>204</v>
      </c>
      <c r="D94" s="14" t="s">
        <v>1613</v>
      </c>
      <c r="E94" s="16"/>
      <c r="F94" s="15" t="s">
        <v>1571</v>
      </c>
      <c r="G94" s="15" t="s">
        <v>56</v>
      </c>
      <c r="H94" s="37">
        <v>34425</v>
      </c>
      <c r="I94" s="15"/>
      <c r="J94" s="39"/>
      <c r="K94" s="18"/>
      <c r="L94" s="18"/>
      <c r="M94" s="16"/>
      <c r="N94" s="18"/>
      <c r="O94" s="18"/>
      <c r="P94" s="18"/>
      <c r="Q94" s="35"/>
      <c r="R94" s="35"/>
      <c r="S94" s="18"/>
      <c r="T94" s="35"/>
      <c r="U94" s="18"/>
      <c r="V94" s="18"/>
      <c r="W94" s="18"/>
      <c r="X94" s="18"/>
      <c r="Y94" s="18"/>
      <c r="Z94" s="18"/>
      <c r="AA94" s="35"/>
      <c r="AB94" s="35"/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M94" s="18"/>
      <c r="AN94" s="18"/>
      <c r="AO94" s="18"/>
      <c r="AP94" s="18"/>
      <c r="AQ94" s="18"/>
      <c r="AR94" s="41"/>
      <c r="AS94" s="41"/>
      <c r="AT94" s="41"/>
      <c r="AU94" s="41"/>
      <c r="AV94" s="41"/>
      <c r="AW94" s="41"/>
      <c r="AX94" s="41"/>
      <c r="AY94" s="41"/>
      <c r="AZ94" s="18"/>
      <c r="BA94" s="41"/>
      <c r="BB94" s="18"/>
    </row>
    <row r="95" spans="2:54" ht="35.1" customHeight="1" x14ac:dyDescent="0.25">
      <c r="B95" s="14">
        <v>94</v>
      </c>
      <c r="C95" s="18" t="s">
        <v>204</v>
      </c>
      <c r="D95" s="14" t="s">
        <v>1572</v>
      </c>
      <c r="E95" s="16"/>
      <c r="F95" s="15" t="s">
        <v>1553</v>
      </c>
      <c r="G95" s="15" t="s">
        <v>1573</v>
      </c>
      <c r="H95" s="37">
        <v>34425</v>
      </c>
      <c r="I95" s="14"/>
      <c r="J95" s="15"/>
      <c r="K95" s="18"/>
      <c r="L95" s="18"/>
      <c r="M95" s="16"/>
      <c r="N95" s="18"/>
      <c r="O95" s="18"/>
      <c r="P95" s="18"/>
      <c r="Q95" s="35"/>
      <c r="R95" s="35"/>
      <c r="S95" s="18"/>
      <c r="T95" s="35"/>
      <c r="U95" s="18"/>
      <c r="V95" s="18"/>
      <c r="W95" s="18"/>
      <c r="X95" s="18"/>
      <c r="Y95" s="18"/>
      <c r="Z95" s="18"/>
      <c r="AA95" s="35"/>
      <c r="AB95" s="35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41"/>
      <c r="AS95" s="41"/>
      <c r="AT95" s="41"/>
      <c r="AU95" s="41"/>
      <c r="AV95" s="41"/>
      <c r="AW95" s="41"/>
      <c r="AX95" s="41"/>
      <c r="AY95" s="41"/>
      <c r="AZ95" s="18"/>
      <c r="BA95" s="41"/>
      <c r="BB95" s="18"/>
    </row>
    <row r="96" spans="2:54" ht="35.1" customHeight="1" x14ac:dyDescent="0.25">
      <c r="B96" s="14">
        <v>95</v>
      </c>
      <c r="C96" s="18" t="s">
        <v>204</v>
      </c>
      <c r="D96" s="14" t="s">
        <v>1574</v>
      </c>
      <c r="E96" s="16"/>
      <c r="F96" s="15" t="s">
        <v>1557</v>
      </c>
      <c r="G96" s="15" t="s">
        <v>1573</v>
      </c>
      <c r="H96" s="37">
        <v>34425</v>
      </c>
      <c r="I96" s="14"/>
      <c r="J96" s="15"/>
      <c r="K96" s="18"/>
      <c r="L96" s="18"/>
      <c r="M96" s="16"/>
      <c r="N96" s="18"/>
      <c r="O96" s="18"/>
      <c r="P96" s="18"/>
      <c r="Q96" s="35"/>
      <c r="R96" s="35"/>
      <c r="S96" s="18"/>
      <c r="T96" s="35"/>
      <c r="U96" s="18"/>
      <c r="V96" s="18"/>
      <c r="W96" s="18"/>
      <c r="X96" s="18"/>
      <c r="Y96" s="18"/>
      <c r="Z96" s="18"/>
      <c r="AA96" s="35"/>
      <c r="AB96" s="35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41"/>
      <c r="AS96" s="41"/>
      <c r="AT96" s="41"/>
      <c r="AU96" s="41"/>
      <c r="AV96" s="41"/>
      <c r="AW96" s="41"/>
      <c r="AX96" s="41"/>
      <c r="AY96" s="41"/>
      <c r="AZ96" s="18"/>
      <c r="BA96" s="41"/>
      <c r="BB96" s="18"/>
    </row>
    <row r="97" spans="2:54" ht="35.1" customHeight="1" x14ac:dyDescent="0.25">
      <c r="B97" s="14">
        <v>96</v>
      </c>
      <c r="C97" s="18" t="s">
        <v>204</v>
      </c>
      <c r="D97" s="14" t="s">
        <v>1575</v>
      </c>
      <c r="E97" s="16"/>
      <c r="F97" s="15" t="s">
        <v>1576</v>
      </c>
      <c r="G97" s="15" t="s">
        <v>1573</v>
      </c>
      <c r="H97" s="37">
        <v>34425</v>
      </c>
      <c r="I97" s="14"/>
      <c r="J97" s="15"/>
      <c r="K97" s="18"/>
      <c r="L97" s="18"/>
      <c r="M97" s="16"/>
      <c r="N97" s="18"/>
      <c r="O97" s="18"/>
      <c r="P97" s="18"/>
      <c r="Q97" s="35"/>
      <c r="R97" s="35"/>
      <c r="S97" s="18"/>
      <c r="T97" s="35"/>
      <c r="U97" s="18"/>
      <c r="V97" s="18"/>
      <c r="W97" s="18"/>
      <c r="X97" s="18"/>
      <c r="Y97" s="18"/>
      <c r="Z97" s="18"/>
      <c r="AA97" s="35"/>
      <c r="AB97" s="35"/>
      <c r="AC97" s="18"/>
      <c r="AD97" s="18"/>
      <c r="AE97" s="18"/>
      <c r="AF97" s="18"/>
      <c r="AG97" s="18"/>
      <c r="AH97" s="18"/>
      <c r="AI97" s="18"/>
      <c r="AJ97" s="18"/>
      <c r="AK97" s="18"/>
      <c r="AL97" s="18"/>
      <c r="AM97" s="18"/>
      <c r="AN97" s="18"/>
      <c r="AO97" s="18"/>
      <c r="AP97" s="18"/>
      <c r="AQ97" s="18"/>
      <c r="AR97" s="41"/>
      <c r="AS97" s="41"/>
      <c r="AT97" s="41"/>
      <c r="AU97" s="41"/>
      <c r="AV97" s="41"/>
      <c r="AW97" s="41"/>
      <c r="AX97" s="41"/>
      <c r="AY97" s="41"/>
      <c r="AZ97" s="18"/>
      <c r="BA97" s="41"/>
      <c r="BB97" s="18"/>
    </row>
    <row r="98" spans="2:54" ht="35.1" customHeight="1" x14ac:dyDescent="0.25">
      <c r="B98" s="14">
        <v>97</v>
      </c>
      <c r="C98" s="18" t="s">
        <v>204</v>
      </c>
      <c r="D98" s="14" t="s">
        <v>1577</v>
      </c>
      <c r="E98" s="16"/>
      <c r="F98" s="15" t="s">
        <v>1561</v>
      </c>
      <c r="G98" s="15" t="s">
        <v>1573</v>
      </c>
      <c r="H98" s="37">
        <v>34425</v>
      </c>
      <c r="I98" s="14"/>
      <c r="J98" s="15"/>
      <c r="K98" s="18"/>
      <c r="L98" s="18"/>
      <c r="M98" s="16"/>
      <c r="N98" s="18"/>
      <c r="O98" s="18"/>
      <c r="P98" s="18"/>
      <c r="Q98" s="35"/>
      <c r="R98" s="35"/>
      <c r="S98" s="18"/>
      <c r="T98" s="35"/>
      <c r="U98" s="18"/>
      <c r="V98" s="18"/>
      <c r="W98" s="18"/>
      <c r="X98" s="18"/>
      <c r="Y98" s="18"/>
      <c r="Z98" s="18"/>
      <c r="AA98" s="35"/>
      <c r="AB98" s="35"/>
      <c r="AC98" s="18"/>
      <c r="AD98" s="18"/>
      <c r="AE98" s="18"/>
      <c r="AF98" s="18"/>
      <c r="AG98" s="18"/>
      <c r="AH98" s="18"/>
      <c r="AI98" s="18"/>
      <c r="AJ98" s="18"/>
      <c r="AK98" s="18"/>
      <c r="AL98" s="18"/>
      <c r="AM98" s="18"/>
      <c r="AN98" s="18"/>
      <c r="AO98" s="18"/>
      <c r="AP98" s="18"/>
      <c r="AQ98" s="18"/>
      <c r="AR98" s="41"/>
      <c r="AS98" s="41"/>
      <c r="AT98" s="41"/>
      <c r="AU98" s="41"/>
      <c r="AV98" s="41"/>
      <c r="AW98" s="41"/>
      <c r="AX98" s="41"/>
      <c r="AY98" s="41"/>
      <c r="AZ98" s="18"/>
      <c r="BA98" s="41"/>
      <c r="BB98" s="18"/>
    </row>
    <row r="99" spans="2:54" ht="35.1" customHeight="1" x14ac:dyDescent="0.25">
      <c r="B99" s="14">
        <v>98</v>
      </c>
      <c r="C99" s="18" t="s">
        <v>204</v>
      </c>
      <c r="D99" s="14" t="s">
        <v>1578</v>
      </c>
      <c r="E99" s="16"/>
      <c r="F99" s="15" t="s">
        <v>1565</v>
      </c>
      <c r="G99" s="15" t="s">
        <v>1573</v>
      </c>
      <c r="H99" s="37">
        <v>34425</v>
      </c>
      <c r="I99" s="14"/>
      <c r="J99" s="15"/>
      <c r="K99" s="18"/>
      <c r="L99" s="18"/>
      <c r="M99" s="16"/>
      <c r="N99" s="18"/>
      <c r="O99" s="18"/>
      <c r="P99" s="18"/>
      <c r="Q99" s="35"/>
      <c r="R99" s="35"/>
      <c r="S99" s="18"/>
      <c r="T99" s="35"/>
      <c r="U99" s="18"/>
      <c r="V99" s="18"/>
      <c r="W99" s="18"/>
      <c r="X99" s="18"/>
      <c r="Y99" s="18"/>
      <c r="Z99" s="18"/>
      <c r="AA99" s="35"/>
      <c r="AB99" s="35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41"/>
      <c r="AS99" s="41"/>
      <c r="AT99" s="41"/>
      <c r="AU99" s="41"/>
      <c r="AV99" s="41"/>
      <c r="AW99" s="41"/>
      <c r="AX99" s="41"/>
      <c r="AY99" s="41"/>
      <c r="AZ99" s="18"/>
      <c r="BA99" s="41"/>
      <c r="BB99" s="18"/>
    </row>
    <row r="100" spans="2:54" ht="35.1" customHeight="1" x14ac:dyDescent="0.25">
      <c r="B100" s="14">
        <v>99</v>
      </c>
      <c r="C100" s="18" t="s">
        <v>204</v>
      </c>
      <c r="D100" s="14" t="s">
        <v>1579</v>
      </c>
      <c r="E100" s="16"/>
      <c r="F100" s="15" t="s">
        <v>1567</v>
      </c>
      <c r="G100" s="15" t="s">
        <v>1573</v>
      </c>
      <c r="H100" s="37">
        <v>34425</v>
      </c>
      <c r="I100" s="14"/>
      <c r="J100" s="39"/>
      <c r="K100" s="18"/>
      <c r="L100" s="18"/>
      <c r="M100" s="16"/>
      <c r="N100" s="18"/>
      <c r="O100" s="18"/>
      <c r="P100" s="18"/>
      <c r="Q100" s="35"/>
      <c r="R100" s="35"/>
      <c r="S100" s="18"/>
      <c r="T100" s="35"/>
      <c r="U100" s="18"/>
      <c r="V100" s="18"/>
      <c r="W100" s="18"/>
      <c r="X100" s="18"/>
      <c r="Y100" s="18"/>
      <c r="Z100" s="18"/>
      <c r="AA100" s="35"/>
      <c r="AB100" s="35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41"/>
      <c r="AS100" s="41"/>
      <c r="AT100" s="41"/>
      <c r="AU100" s="41"/>
      <c r="AV100" s="41"/>
      <c r="AW100" s="41"/>
      <c r="AX100" s="41"/>
      <c r="AY100" s="41"/>
      <c r="AZ100" s="18"/>
      <c r="BA100" s="41"/>
      <c r="BB100" s="18"/>
    </row>
    <row r="101" spans="2:54" ht="35.1" customHeight="1" x14ac:dyDescent="0.25">
      <c r="B101" s="14">
        <v>100</v>
      </c>
      <c r="C101" s="18" t="s">
        <v>204</v>
      </c>
      <c r="D101" s="14" t="s">
        <v>1590</v>
      </c>
      <c r="E101" s="16"/>
      <c r="F101" s="15" t="s">
        <v>1569</v>
      </c>
      <c r="G101" s="15" t="s">
        <v>1573</v>
      </c>
      <c r="H101" s="37">
        <v>34425</v>
      </c>
      <c r="I101" s="39"/>
      <c r="J101" s="39"/>
      <c r="K101" s="18"/>
      <c r="L101" s="18"/>
      <c r="M101" s="16"/>
      <c r="N101" s="18"/>
      <c r="O101" s="18"/>
      <c r="P101" s="18"/>
      <c r="Q101" s="35"/>
      <c r="R101" s="35"/>
      <c r="S101" s="18"/>
      <c r="T101" s="35"/>
      <c r="U101" s="18"/>
      <c r="V101" s="18"/>
      <c r="W101" s="18"/>
      <c r="X101" s="18"/>
      <c r="Y101" s="18"/>
      <c r="Z101" s="18"/>
      <c r="AA101" s="35"/>
      <c r="AB101" s="35"/>
      <c r="AC101" s="18"/>
      <c r="AD101" s="18"/>
      <c r="AE101" s="18"/>
      <c r="AF101" s="18"/>
      <c r="AG101" s="18"/>
      <c r="AH101" s="18"/>
      <c r="AI101" s="18"/>
      <c r="AJ101" s="18"/>
      <c r="AK101" s="18"/>
      <c r="AL101" s="18"/>
      <c r="AM101" s="18"/>
      <c r="AN101" s="18"/>
      <c r="AO101" s="18"/>
      <c r="AP101" s="18"/>
      <c r="AQ101" s="18"/>
      <c r="AR101" s="41"/>
      <c r="AS101" s="41"/>
      <c r="AT101" s="41"/>
      <c r="AU101" s="41"/>
      <c r="AV101" s="41"/>
      <c r="AW101" s="41"/>
      <c r="AX101" s="41"/>
      <c r="AY101" s="41"/>
      <c r="AZ101" s="18"/>
      <c r="BA101" s="41"/>
      <c r="BB101" s="18"/>
    </row>
    <row r="102" spans="2:54" ht="35.1" customHeight="1" x14ac:dyDescent="0.25">
      <c r="B102" s="14">
        <v>101</v>
      </c>
      <c r="C102" s="18" t="s">
        <v>204</v>
      </c>
      <c r="D102" s="14" t="s">
        <v>1581</v>
      </c>
      <c r="E102" s="16"/>
      <c r="F102" s="15" t="s">
        <v>1571</v>
      </c>
      <c r="G102" s="15" t="s">
        <v>1573</v>
      </c>
      <c r="H102" s="37">
        <v>34425</v>
      </c>
      <c r="I102" s="15"/>
      <c r="J102" s="39"/>
      <c r="K102" s="18"/>
      <c r="L102" s="18"/>
      <c r="M102" s="16"/>
      <c r="N102" s="18"/>
      <c r="O102" s="18"/>
      <c r="P102" s="18"/>
      <c r="Q102" s="35"/>
      <c r="R102" s="35"/>
      <c r="S102" s="18"/>
      <c r="T102" s="35"/>
      <c r="U102" s="18"/>
      <c r="V102" s="18"/>
      <c r="W102" s="18"/>
      <c r="X102" s="18"/>
      <c r="Y102" s="18"/>
      <c r="Z102" s="18"/>
      <c r="AA102" s="35"/>
      <c r="AB102" s="35"/>
      <c r="AC102" s="18"/>
      <c r="AD102" s="18"/>
      <c r="AE102" s="18"/>
      <c r="AF102" s="18"/>
      <c r="AG102" s="18"/>
      <c r="AH102" s="18"/>
      <c r="AI102" s="18"/>
      <c r="AJ102" s="18"/>
      <c r="AK102" s="18"/>
      <c r="AL102" s="18"/>
      <c r="AM102" s="18"/>
      <c r="AN102" s="18"/>
      <c r="AO102" s="18"/>
      <c r="AP102" s="18"/>
      <c r="AQ102" s="18"/>
      <c r="AR102" s="41"/>
      <c r="AS102" s="41"/>
      <c r="AT102" s="41"/>
      <c r="AU102" s="41"/>
      <c r="AV102" s="41"/>
      <c r="AW102" s="41"/>
      <c r="AX102" s="41"/>
      <c r="AY102" s="41"/>
      <c r="AZ102" s="18"/>
      <c r="BA102" s="41"/>
      <c r="BB102" s="18"/>
    </row>
    <row r="103" spans="2:54" ht="35.1" customHeight="1" x14ac:dyDescent="0.25">
      <c r="B103" s="14">
        <v>102</v>
      </c>
      <c r="C103" s="14" t="s">
        <v>204</v>
      </c>
      <c r="D103" s="14" t="s">
        <v>1478</v>
      </c>
      <c r="E103" s="21"/>
      <c r="F103" s="15" t="s">
        <v>1479</v>
      </c>
      <c r="G103" s="15" t="s">
        <v>1480</v>
      </c>
      <c r="H103" s="37">
        <v>39489</v>
      </c>
      <c r="I103" s="14"/>
      <c r="J103" s="15"/>
      <c r="K103" s="15"/>
      <c r="L103" s="15"/>
      <c r="M103" s="15"/>
      <c r="N103" s="15"/>
      <c r="O103" s="14"/>
      <c r="P103" s="14"/>
      <c r="Q103" s="42"/>
      <c r="R103" s="42"/>
      <c r="S103" s="14"/>
      <c r="T103" s="42"/>
      <c r="U103" s="14"/>
      <c r="V103" s="14"/>
      <c r="W103" s="14"/>
      <c r="X103" s="14"/>
      <c r="Y103" s="14"/>
      <c r="Z103" s="18"/>
      <c r="AA103" s="42"/>
      <c r="AB103" s="35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36"/>
      <c r="AS103" s="36"/>
      <c r="AT103" s="36"/>
      <c r="AU103" s="36"/>
      <c r="AV103" s="36"/>
      <c r="AW103" s="36"/>
      <c r="AX103" s="36"/>
      <c r="AY103" s="36"/>
      <c r="AZ103" s="14"/>
      <c r="BA103" s="36"/>
      <c r="BB103" s="14"/>
    </row>
    <row r="104" spans="2:54" ht="35.1" customHeight="1" x14ac:dyDescent="0.25">
      <c r="B104" s="14">
        <v>103</v>
      </c>
      <c r="C104" s="14" t="s">
        <v>204</v>
      </c>
      <c r="D104" s="14" t="s">
        <v>1481</v>
      </c>
      <c r="E104" s="21"/>
      <c r="F104" s="15" t="s">
        <v>1482</v>
      </c>
      <c r="G104" s="15" t="s">
        <v>1480</v>
      </c>
      <c r="H104" s="37">
        <v>39489</v>
      </c>
      <c r="I104" s="14"/>
      <c r="J104" s="15"/>
      <c r="K104" s="15"/>
      <c r="L104" s="15"/>
      <c r="M104" s="15"/>
      <c r="N104" s="15"/>
      <c r="O104" s="14"/>
      <c r="P104" s="14"/>
      <c r="Q104" s="42"/>
      <c r="R104" s="42"/>
      <c r="S104" s="14"/>
      <c r="T104" s="42"/>
      <c r="U104" s="14"/>
      <c r="V104" s="14"/>
      <c r="W104" s="14"/>
      <c r="X104" s="14"/>
      <c r="Y104" s="14"/>
      <c r="Z104" s="18"/>
      <c r="AA104" s="42"/>
      <c r="AB104" s="35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36"/>
      <c r="AS104" s="36"/>
      <c r="AT104" s="36"/>
      <c r="AU104" s="36"/>
      <c r="AV104" s="36"/>
      <c r="AW104" s="36"/>
      <c r="AX104" s="36"/>
      <c r="AY104" s="36"/>
      <c r="AZ104" s="14"/>
      <c r="BA104" s="36"/>
      <c r="BB104" s="14"/>
    </row>
    <row r="105" spans="2:54" ht="35.1" customHeight="1" x14ac:dyDescent="0.25">
      <c r="B105" s="14">
        <v>104</v>
      </c>
      <c r="C105" s="14" t="s">
        <v>204</v>
      </c>
      <c r="D105" s="14" t="s">
        <v>1503</v>
      </c>
      <c r="E105" s="21"/>
      <c r="F105" s="15" t="s">
        <v>390</v>
      </c>
      <c r="G105" s="15" t="s">
        <v>58</v>
      </c>
      <c r="H105" s="37">
        <v>36661</v>
      </c>
      <c r="I105" s="15"/>
      <c r="J105" s="39"/>
      <c r="K105" s="15"/>
      <c r="L105" s="15"/>
      <c r="M105" s="15"/>
      <c r="N105" s="15"/>
      <c r="O105" s="14"/>
      <c r="P105" s="14"/>
      <c r="Q105" s="42"/>
      <c r="R105" s="42"/>
      <c r="S105" s="14"/>
      <c r="T105" s="42"/>
      <c r="U105" s="14"/>
      <c r="V105" s="14"/>
      <c r="W105" s="14"/>
      <c r="X105" s="14"/>
      <c r="Y105" s="14"/>
      <c r="Z105" s="18"/>
      <c r="AA105" s="42"/>
      <c r="AB105" s="35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36"/>
      <c r="AS105" s="36"/>
      <c r="AT105" s="36"/>
      <c r="AU105" s="36"/>
      <c r="AV105" s="36"/>
      <c r="AW105" s="36"/>
      <c r="AX105" s="36"/>
      <c r="AY105" s="36"/>
      <c r="AZ105" s="14"/>
      <c r="BA105" s="36"/>
      <c r="BB105" s="14"/>
    </row>
    <row r="106" spans="2:54" ht="35.1" customHeight="1" x14ac:dyDescent="0.25">
      <c r="B106" s="14">
        <v>105</v>
      </c>
      <c r="C106" s="14" t="s">
        <v>204</v>
      </c>
      <c r="D106" s="14" t="s">
        <v>1493</v>
      </c>
      <c r="E106" s="21"/>
      <c r="F106" s="15" t="s">
        <v>1468</v>
      </c>
      <c r="G106" s="15" t="s">
        <v>58</v>
      </c>
      <c r="H106" s="37">
        <v>36661</v>
      </c>
      <c r="I106" s="14"/>
      <c r="J106" s="15"/>
      <c r="K106" s="15"/>
      <c r="L106" s="15"/>
      <c r="M106" s="15"/>
      <c r="N106" s="15"/>
      <c r="O106" s="14"/>
      <c r="P106" s="14"/>
      <c r="Q106" s="42"/>
      <c r="R106" s="42"/>
      <c r="S106" s="14"/>
      <c r="T106" s="42"/>
      <c r="U106" s="14"/>
      <c r="V106" s="14"/>
      <c r="W106" s="14"/>
      <c r="X106" s="14"/>
      <c r="Y106" s="14"/>
      <c r="Z106" s="18"/>
      <c r="AA106" s="42"/>
      <c r="AB106" s="35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36"/>
      <c r="AS106" s="36"/>
      <c r="AT106" s="36"/>
      <c r="AU106" s="36"/>
      <c r="AV106" s="36"/>
      <c r="AW106" s="36"/>
      <c r="AX106" s="36"/>
      <c r="AY106" s="36"/>
      <c r="AZ106" s="14"/>
      <c r="BA106" s="36"/>
      <c r="BB106" s="14"/>
    </row>
    <row r="107" spans="2:54" ht="35.1" customHeight="1" x14ac:dyDescent="0.25">
      <c r="B107" s="14">
        <v>106</v>
      </c>
      <c r="C107" s="14" t="s">
        <v>204</v>
      </c>
      <c r="D107" s="14" t="s">
        <v>1477</v>
      </c>
      <c r="E107" s="21"/>
      <c r="F107" s="15" t="s">
        <v>1469</v>
      </c>
      <c r="G107" s="15" t="s">
        <v>58</v>
      </c>
      <c r="H107" s="37">
        <v>39521</v>
      </c>
      <c r="I107" s="14"/>
      <c r="J107" s="15"/>
      <c r="K107" s="15"/>
      <c r="L107" s="15"/>
      <c r="M107" s="15"/>
      <c r="N107" s="15"/>
      <c r="O107" s="14"/>
      <c r="P107" s="14"/>
      <c r="Q107" s="42"/>
      <c r="R107" s="42"/>
      <c r="S107" s="14"/>
      <c r="T107" s="42"/>
      <c r="U107" s="14"/>
      <c r="V107" s="14"/>
      <c r="W107" s="14"/>
      <c r="X107" s="14"/>
      <c r="Y107" s="14"/>
      <c r="Z107" s="18"/>
      <c r="AA107" s="42"/>
      <c r="AB107" s="35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36"/>
      <c r="AS107" s="36"/>
      <c r="AT107" s="36"/>
      <c r="AU107" s="36"/>
      <c r="AV107" s="36"/>
      <c r="AW107" s="36"/>
      <c r="AX107" s="36"/>
      <c r="AY107" s="36"/>
      <c r="AZ107" s="14"/>
      <c r="BA107" s="36"/>
      <c r="BB107" s="14"/>
    </row>
    <row r="108" spans="2:54" ht="35.1" customHeight="1" x14ac:dyDescent="0.25">
      <c r="B108" s="14">
        <v>107</v>
      </c>
      <c r="C108" s="14" t="s">
        <v>204</v>
      </c>
      <c r="D108" s="14" t="s">
        <v>1495</v>
      </c>
      <c r="E108" s="21"/>
      <c r="F108" s="15" t="s">
        <v>1490</v>
      </c>
      <c r="G108" s="15" t="s">
        <v>58</v>
      </c>
      <c r="H108" s="37">
        <v>36661</v>
      </c>
      <c r="I108" s="14"/>
      <c r="J108" s="15"/>
      <c r="K108" s="15"/>
      <c r="L108" s="15"/>
      <c r="M108" s="15"/>
      <c r="N108" s="15"/>
      <c r="O108" s="14"/>
      <c r="P108" s="14"/>
      <c r="Q108" s="42"/>
      <c r="R108" s="42"/>
      <c r="S108" s="14"/>
      <c r="T108" s="42"/>
      <c r="U108" s="14"/>
      <c r="V108" s="14"/>
      <c r="W108" s="14"/>
      <c r="X108" s="14"/>
      <c r="Y108" s="14"/>
      <c r="Z108" s="18"/>
      <c r="AA108" s="42"/>
      <c r="AB108" s="35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36"/>
      <c r="AS108" s="36"/>
      <c r="AT108" s="36"/>
      <c r="AU108" s="36"/>
      <c r="AV108" s="36"/>
      <c r="AW108" s="36"/>
      <c r="AX108" s="36"/>
      <c r="AY108" s="36"/>
      <c r="AZ108" s="14"/>
      <c r="BA108" s="36"/>
      <c r="BB108" s="14"/>
    </row>
    <row r="109" spans="2:54" ht="35.1" customHeight="1" x14ac:dyDescent="0.25">
      <c r="B109" s="14">
        <v>108</v>
      </c>
      <c r="C109" s="14" t="s">
        <v>204</v>
      </c>
      <c r="D109" s="14" t="s">
        <v>1496</v>
      </c>
      <c r="E109" s="21"/>
      <c r="F109" s="15" t="s">
        <v>1492</v>
      </c>
      <c r="G109" s="15" t="s">
        <v>58</v>
      </c>
      <c r="H109" s="37">
        <v>36661</v>
      </c>
      <c r="I109" s="14"/>
      <c r="J109" s="15"/>
      <c r="K109" s="15"/>
      <c r="L109" s="15"/>
      <c r="M109" s="15"/>
      <c r="N109" s="15"/>
      <c r="O109" s="14"/>
      <c r="P109" s="14"/>
      <c r="Q109" s="42"/>
      <c r="R109" s="42"/>
      <c r="S109" s="14"/>
      <c r="T109" s="42"/>
      <c r="U109" s="14"/>
      <c r="V109" s="14"/>
      <c r="W109" s="14"/>
      <c r="X109" s="14"/>
      <c r="Y109" s="14"/>
      <c r="Z109" s="18"/>
      <c r="AA109" s="42"/>
      <c r="AB109" s="35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36"/>
      <c r="AS109" s="36"/>
      <c r="AT109" s="36"/>
      <c r="AU109" s="36"/>
      <c r="AV109" s="36"/>
      <c r="AW109" s="36"/>
      <c r="AX109" s="36"/>
      <c r="AY109" s="36"/>
      <c r="AZ109" s="14"/>
      <c r="BA109" s="36"/>
      <c r="BB109" s="14"/>
    </row>
    <row r="110" spans="2:54" ht="35.1" customHeight="1" x14ac:dyDescent="0.25">
      <c r="B110" s="14">
        <v>109</v>
      </c>
      <c r="C110" s="18" t="s">
        <v>204</v>
      </c>
      <c r="D110" s="14" t="s">
        <v>1582</v>
      </c>
      <c r="E110" s="16"/>
      <c r="F110" s="15" t="s">
        <v>1553</v>
      </c>
      <c r="G110" s="15" t="s">
        <v>73</v>
      </c>
      <c r="H110" s="37">
        <v>34425</v>
      </c>
      <c r="I110" s="14"/>
      <c r="J110" s="15"/>
      <c r="K110" s="18"/>
      <c r="L110" s="18"/>
      <c r="M110" s="16"/>
      <c r="N110" s="18"/>
      <c r="O110" s="18"/>
      <c r="P110" s="18"/>
      <c r="Q110" s="35"/>
      <c r="R110" s="35"/>
      <c r="S110" s="18"/>
      <c r="T110" s="35"/>
      <c r="U110" s="18"/>
      <c r="V110" s="18"/>
      <c r="W110" s="18"/>
      <c r="X110" s="18"/>
      <c r="Y110" s="18"/>
      <c r="Z110" s="18"/>
      <c r="AA110" s="35"/>
      <c r="AB110" s="35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  <c r="AQ110" s="18"/>
      <c r="AR110" s="41"/>
      <c r="AS110" s="41"/>
      <c r="AT110" s="41"/>
      <c r="AU110" s="41"/>
      <c r="AV110" s="41"/>
      <c r="AW110" s="41"/>
      <c r="AX110" s="41"/>
      <c r="AY110" s="41"/>
      <c r="AZ110" s="18"/>
      <c r="BA110" s="41"/>
      <c r="BB110" s="18"/>
    </row>
    <row r="111" spans="2:54" ht="35.1" customHeight="1" x14ac:dyDescent="0.25">
      <c r="B111" s="14">
        <v>110</v>
      </c>
      <c r="C111" s="18" t="s">
        <v>204</v>
      </c>
      <c r="D111" s="14" t="s">
        <v>1583</v>
      </c>
      <c r="E111" s="16"/>
      <c r="F111" s="15" t="s">
        <v>1555</v>
      </c>
      <c r="G111" s="15" t="s">
        <v>73</v>
      </c>
      <c r="H111" s="37">
        <v>34425</v>
      </c>
      <c r="I111" s="14"/>
      <c r="J111" s="15"/>
      <c r="K111" s="18"/>
      <c r="L111" s="18"/>
      <c r="M111" s="16"/>
      <c r="N111" s="18"/>
      <c r="O111" s="18"/>
      <c r="P111" s="18"/>
      <c r="Q111" s="35"/>
      <c r="R111" s="35"/>
      <c r="S111" s="18"/>
      <c r="T111" s="35"/>
      <c r="U111" s="18"/>
      <c r="V111" s="18"/>
      <c r="W111" s="18"/>
      <c r="X111" s="18"/>
      <c r="Y111" s="18"/>
      <c r="Z111" s="18"/>
      <c r="AA111" s="35"/>
      <c r="AB111" s="35"/>
      <c r="AC111" s="18"/>
      <c r="AD111" s="18"/>
      <c r="AE111" s="18"/>
      <c r="AF111" s="18"/>
      <c r="AG111" s="18"/>
      <c r="AH111" s="18"/>
      <c r="AI111" s="18"/>
      <c r="AJ111" s="18"/>
      <c r="AK111" s="18"/>
      <c r="AL111" s="18"/>
      <c r="AM111" s="18"/>
      <c r="AN111" s="18"/>
      <c r="AO111" s="18"/>
      <c r="AP111" s="18"/>
      <c r="AQ111" s="18"/>
      <c r="AR111" s="41"/>
      <c r="AS111" s="41"/>
      <c r="AT111" s="41"/>
      <c r="AU111" s="41"/>
      <c r="AV111" s="41"/>
      <c r="AW111" s="41"/>
      <c r="AX111" s="41"/>
      <c r="AY111" s="41"/>
      <c r="AZ111" s="18"/>
      <c r="BA111" s="41"/>
      <c r="BB111" s="18"/>
    </row>
    <row r="112" spans="2:54" ht="35.1" customHeight="1" x14ac:dyDescent="0.25">
      <c r="B112" s="14">
        <v>111</v>
      </c>
      <c r="C112" s="18" t="s">
        <v>204</v>
      </c>
      <c r="D112" s="14" t="s">
        <v>1584</v>
      </c>
      <c r="E112" s="16"/>
      <c r="F112" s="15" t="s">
        <v>1557</v>
      </c>
      <c r="G112" s="15" t="s">
        <v>73</v>
      </c>
      <c r="H112" s="37">
        <v>34425</v>
      </c>
      <c r="I112" s="14"/>
      <c r="J112" s="15"/>
      <c r="K112" s="18"/>
      <c r="L112" s="18"/>
      <c r="M112" s="16"/>
      <c r="N112" s="18"/>
      <c r="O112" s="18"/>
      <c r="P112" s="18"/>
      <c r="Q112" s="35"/>
      <c r="R112" s="35"/>
      <c r="S112" s="18"/>
      <c r="T112" s="35"/>
      <c r="U112" s="18"/>
      <c r="V112" s="18"/>
      <c r="W112" s="18"/>
      <c r="X112" s="18"/>
      <c r="Y112" s="18"/>
      <c r="Z112" s="18"/>
      <c r="AA112" s="35"/>
      <c r="AB112" s="35"/>
      <c r="AC112" s="18"/>
      <c r="AD112" s="18"/>
      <c r="AE112" s="18"/>
      <c r="AF112" s="18"/>
      <c r="AG112" s="18"/>
      <c r="AH112" s="18"/>
      <c r="AI112" s="18"/>
      <c r="AJ112" s="18"/>
      <c r="AK112" s="18"/>
      <c r="AL112" s="18"/>
      <c r="AM112" s="18"/>
      <c r="AN112" s="18"/>
      <c r="AO112" s="18"/>
      <c r="AP112" s="18"/>
      <c r="AQ112" s="18"/>
      <c r="AR112" s="41"/>
      <c r="AS112" s="41"/>
      <c r="AT112" s="41"/>
      <c r="AU112" s="41"/>
      <c r="AV112" s="41"/>
      <c r="AW112" s="41"/>
      <c r="AX112" s="41"/>
      <c r="AY112" s="41"/>
      <c r="AZ112" s="18"/>
      <c r="BA112" s="41"/>
      <c r="BB112" s="18"/>
    </row>
    <row r="113" spans="2:54" ht="35.1" customHeight="1" x14ac:dyDescent="0.25">
      <c r="B113" s="14">
        <v>112</v>
      </c>
      <c r="C113" s="18" t="s">
        <v>204</v>
      </c>
      <c r="D113" s="14" t="s">
        <v>1585</v>
      </c>
      <c r="E113" s="16"/>
      <c r="F113" s="15" t="s">
        <v>1576</v>
      </c>
      <c r="G113" s="15" t="s">
        <v>73</v>
      </c>
      <c r="H113" s="37">
        <v>34425</v>
      </c>
      <c r="I113" s="14"/>
      <c r="J113" s="15"/>
      <c r="K113" s="18"/>
      <c r="L113" s="18"/>
      <c r="M113" s="16"/>
      <c r="N113" s="18"/>
      <c r="O113" s="18"/>
      <c r="P113" s="18"/>
      <c r="Q113" s="35"/>
      <c r="R113" s="35"/>
      <c r="S113" s="18"/>
      <c r="T113" s="35"/>
      <c r="U113" s="18"/>
      <c r="V113" s="18"/>
      <c r="W113" s="18"/>
      <c r="X113" s="18"/>
      <c r="Y113" s="18"/>
      <c r="Z113" s="18"/>
      <c r="AA113" s="35"/>
      <c r="AB113" s="35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41"/>
      <c r="AS113" s="41"/>
      <c r="AT113" s="41"/>
      <c r="AU113" s="41"/>
      <c r="AV113" s="41"/>
      <c r="AW113" s="41"/>
      <c r="AX113" s="41"/>
      <c r="AY113" s="41"/>
      <c r="AZ113" s="18"/>
      <c r="BA113" s="41"/>
      <c r="BB113" s="18"/>
    </row>
    <row r="114" spans="2:54" ht="35.1" customHeight="1" x14ac:dyDescent="0.25">
      <c r="B114" s="14">
        <v>113</v>
      </c>
      <c r="C114" s="18" t="s">
        <v>204</v>
      </c>
      <c r="D114" s="14" t="s">
        <v>1543</v>
      </c>
      <c r="E114" s="16"/>
      <c r="F114" s="15" t="s">
        <v>1531</v>
      </c>
      <c r="G114" s="15" t="s">
        <v>73</v>
      </c>
      <c r="H114" s="37">
        <v>39246</v>
      </c>
      <c r="I114" s="14"/>
      <c r="J114" s="15"/>
      <c r="K114" s="18"/>
      <c r="L114" s="18"/>
      <c r="M114" s="16"/>
      <c r="N114" s="18"/>
      <c r="O114" s="18"/>
      <c r="P114" s="18"/>
      <c r="Q114" s="35"/>
      <c r="R114" s="35"/>
      <c r="S114" s="18"/>
      <c r="T114" s="35"/>
      <c r="U114" s="18"/>
      <c r="V114" s="18"/>
      <c r="W114" s="18"/>
      <c r="X114" s="18"/>
      <c r="Y114" s="18"/>
      <c r="Z114" s="18"/>
      <c r="AA114" s="35"/>
      <c r="AB114" s="35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  <c r="AP114" s="18"/>
      <c r="AQ114" s="18"/>
      <c r="AR114" s="41"/>
      <c r="AS114" s="41"/>
      <c r="AT114" s="41"/>
      <c r="AU114" s="41"/>
      <c r="AV114" s="41"/>
      <c r="AW114" s="41"/>
      <c r="AX114" s="41"/>
      <c r="AY114" s="41"/>
      <c r="AZ114" s="18"/>
      <c r="BA114" s="41"/>
      <c r="BB114" s="18"/>
    </row>
    <row r="115" spans="2:54" ht="35.1" customHeight="1" x14ac:dyDescent="0.25">
      <c r="B115" s="14">
        <v>114</v>
      </c>
      <c r="C115" s="18" t="s">
        <v>204</v>
      </c>
      <c r="D115" s="14" t="s">
        <v>1544</v>
      </c>
      <c r="E115" s="16"/>
      <c r="F115" s="15" t="s">
        <v>1529</v>
      </c>
      <c r="G115" s="15" t="s">
        <v>73</v>
      </c>
      <c r="H115" s="37">
        <v>39246</v>
      </c>
      <c r="I115" s="14"/>
      <c r="J115" s="15"/>
      <c r="K115" s="18"/>
      <c r="L115" s="18"/>
      <c r="M115" s="16"/>
      <c r="N115" s="18"/>
      <c r="O115" s="18"/>
      <c r="P115" s="18"/>
      <c r="Q115" s="35"/>
      <c r="R115" s="35"/>
      <c r="S115" s="18"/>
      <c r="T115" s="35"/>
      <c r="U115" s="18"/>
      <c r="V115" s="18"/>
      <c r="W115" s="18"/>
      <c r="X115" s="18"/>
      <c r="Y115" s="18"/>
      <c r="Z115" s="18"/>
      <c r="AA115" s="35"/>
      <c r="AB115" s="35"/>
      <c r="AC115" s="18"/>
      <c r="AD115" s="18"/>
      <c r="AE115" s="18"/>
      <c r="AF115" s="18"/>
      <c r="AG115" s="18"/>
      <c r="AH115" s="18"/>
      <c r="AI115" s="18"/>
      <c r="AJ115" s="18"/>
      <c r="AK115" s="18"/>
      <c r="AL115" s="18"/>
      <c r="AM115" s="18"/>
      <c r="AN115" s="18"/>
      <c r="AO115" s="18"/>
      <c r="AP115" s="18"/>
      <c r="AQ115" s="18"/>
      <c r="AR115" s="41"/>
      <c r="AS115" s="41"/>
      <c r="AT115" s="41"/>
      <c r="AU115" s="41"/>
      <c r="AV115" s="41"/>
      <c r="AW115" s="41"/>
      <c r="AX115" s="41"/>
      <c r="AY115" s="41"/>
      <c r="AZ115" s="18"/>
      <c r="BA115" s="41"/>
      <c r="BB115" s="18"/>
    </row>
    <row r="116" spans="2:54" ht="35.1" customHeight="1" x14ac:dyDescent="0.25">
      <c r="B116" s="14">
        <v>115</v>
      </c>
      <c r="C116" s="18" t="s">
        <v>204</v>
      </c>
      <c r="D116" s="14" t="s">
        <v>1545</v>
      </c>
      <c r="E116" s="16"/>
      <c r="F116" s="15" t="s">
        <v>1527</v>
      </c>
      <c r="G116" s="15" t="s">
        <v>73</v>
      </c>
      <c r="H116" s="37">
        <v>39246</v>
      </c>
      <c r="I116" s="14"/>
      <c r="J116" s="15"/>
      <c r="K116" s="18"/>
      <c r="L116" s="18"/>
      <c r="M116" s="16"/>
      <c r="N116" s="18"/>
      <c r="O116" s="18"/>
      <c r="P116" s="18"/>
      <c r="Q116" s="35"/>
      <c r="R116" s="35"/>
      <c r="S116" s="18"/>
      <c r="T116" s="35"/>
      <c r="U116" s="18"/>
      <c r="V116" s="18"/>
      <c r="W116" s="18"/>
      <c r="X116" s="18"/>
      <c r="Y116" s="18"/>
      <c r="Z116" s="18"/>
      <c r="AA116" s="35"/>
      <c r="AB116" s="35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  <c r="AN116" s="18"/>
      <c r="AO116" s="18"/>
      <c r="AP116" s="18"/>
      <c r="AQ116" s="18"/>
      <c r="AR116" s="41"/>
      <c r="AS116" s="41"/>
      <c r="AT116" s="41"/>
      <c r="AU116" s="41"/>
      <c r="AV116" s="41"/>
      <c r="AW116" s="41"/>
      <c r="AX116" s="41"/>
      <c r="AY116" s="41"/>
      <c r="AZ116" s="18"/>
      <c r="BA116" s="41"/>
      <c r="BB116" s="18"/>
    </row>
    <row r="117" spans="2:54" ht="35.1" customHeight="1" x14ac:dyDescent="0.25">
      <c r="B117" s="14">
        <v>116</v>
      </c>
      <c r="C117" s="18" t="s">
        <v>204</v>
      </c>
      <c r="D117" s="14" t="s">
        <v>1586</v>
      </c>
      <c r="E117" s="16"/>
      <c r="F117" s="15" t="s">
        <v>1561</v>
      </c>
      <c r="G117" s="15" t="s">
        <v>73</v>
      </c>
      <c r="H117" s="37">
        <v>34425</v>
      </c>
      <c r="I117" s="14"/>
      <c r="J117" s="15"/>
      <c r="K117" s="18"/>
      <c r="L117" s="18"/>
      <c r="M117" s="16"/>
      <c r="N117" s="18"/>
      <c r="O117" s="18"/>
      <c r="P117" s="18"/>
      <c r="Q117" s="35"/>
      <c r="R117" s="35"/>
      <c r="S117" s="18"/>
      <c r="T117" s="35"/>
      <c r="U117" s="18"/>
      <c r="V117" s="18"/>
      <c r="W117" s="18"/>
      <c r="X117" s="18"/>
      <c r="Y117" s="18"/>
      <c r="Z117" s="18"/>
      <c r="AA117" s="35"/>
      <c r="AB117" s="35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41"/>
      <c r="AS117" s="41"/>
      <c r="AT117" s="41"/>
      <c r="AU117" s="41"/>
      <c r="AV117" s="41"/>
      <c r="AW117" s="41"/>
      <c r="AX117" s="41"/>
      <c r="AY117" s="41"/>
      <c r="AZ117" s="18"/>
      <c r="BA117" s="41"/>
      <c r="BB117" s="18"/>
    </row>
    <row r="118" spans="2:54" ht="35.1" customHeight="1" x14ac:dyDescent="0.25">
      <c r="B118" s="14">
        <v>117</v>
      </c>
      <c r="C118" s="18" t="s">
        <v>204</v>
      </c>
      <c r="D118" s="14" t="s">
        <v>1587</v>
      </c>
      <c r="E118" s="16"/>
      <c r="F118" s="15" t="s">
        <v>1563</v>
      </c>
      <c r="G118" s="15" t="s">
        <v>73</v>
      </c>
      <c r="H118" s="37">
        <v>34425</v>
      </c>
      <c r="I118" s="14"/>
      <c r="J118" s="15"/>
      <c r="K118" s="18"/>
      <c r="L118" s="18"/>
      <c r="M118" s="16"/>
      <c r="N118" s="18"/>
      <c r="O118" s="18"/>
      <c r="P118" s="18"/>
      <c r="Q118" s="35"/>
      <c r="R118" s="35"/>
      <c r="S118" s="18"/>
      <c r="T118" s="35"/>
      <c r="U118" s="18"/>
      <c r="V118" s="18"/>
      <c r="W118" s="18"/>
      <c r="X118" s="18"/>
      <c r="Y118" s="18"/>
      <c r="Z118" s="18"/>
      <c r="AA118" s="35"/>
      <c r="AB118" s="35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41"/>
      <c r="AS118" s="41"/>
      <c r="AT118" s="41"/>
      <c r="AU118" s="41"/>
      <c r="AV118" s="41"/>
      <c r="AW118" s="41"/>
      <c r="AX118" s="41"/>
      <c r="AY118" s="41"/>
      <c r="AZ118" s="18"/>
      <c r="BA118" s="41"/>
      <c r="BB118" s="18"/>
    </row>
    <row r="119" spans="2:54" ht="35.1" customHeight="1" x14ac:dyDescent="0.25">
      <c r="B119" s="14">
        <v>118</v>
      </c>
      <c r="C119" s="18" t="s">
        <v>204</v>
      </c>
      <c r="D119" s="14" t="s">
        <v>1588</v>
      </c>
      <c r="E119" s="16"/>
      <c r="F119" s="15" t="s">
        <v>1565</v>
      </c>
      <c r="G119" s="15" t="s">
        <v>73</v>
      </c>
      <c r="H119" s="37">
        <v>34425</v>
      </c>
      <c r="I119" s="14"/>
      <c r="J119" s="15"/>
      <c r="K119" s="18"/>
      <c r="L119" s="18"/>
      <c r="M119" s="16"/>
      <c r="N119" s="18"/>
      <c r="O119" s="18"/>
      <c r="P119" s="18"/>
      <c r="Q119" s="35"/>
      <c r="R119" s="35"/>
      <c r="S119" s="18"/>
      <c r="T119" s="35"/>
      <c r="U119" s="18"/>
      <c r="V119" s="18"/>
      <c r="W119" s="18"/>
      <c r="X119" s="18"/>
      <c r="Y119" s="18"/>
      <c r="Z119" s="18"/>
      <c r="AA119" s="35"/>
      <c r="AB119" s="35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41"/>
      <c r="AS119" s="41"/>
      <c r="AT119" s="41"/>
      <c r="AU119" s="41"/>
      <c r="AV119" s="41"/>
      <c r="AW119" s="41"/>
      <c r="AX119" s="41"/>
      <c r="AY119" s="41"/>
      <c r="AZ119" s="18"/>
      <c r="BA119" s="41"/>
      <c r="BB119" s="18"/>
    </row>
    <row r="120" spans="2:54" ht="35.1" customHeight="1" x14ac:dyDescent="0.25">
      <c r="B120" s="14">
        <v>119</v>
      </c>
      <c r="C120" s="18" t="s">
        <v>204</v>
      </c>
      <c r="D120" s="14" t="s">
        <v>1589</v>
      </c>
      <c r="E120" s="16"/>
      <c r="F120" s="49" t="s">
        <v>1567</v>
      </c>
      <c r="G120" s="15" t="s">
        <v>73</v>
      </c>
      <c r="H120" s="37">
        <v>34425</v>
      </c>
      <c r="I120" s="14"/>
      <c r="J120" s="15"/>
      <c r="K120" s="18"/>
      <c r="L120" s="18"/>
      <c r="M120" s="16"/>
      <c r="N120" s="18"/>
      <c r="O120" s="18"/>
      <c r="P120" s="18"/>
      <c r="Q120" s="35"/>
      <c r="R120" s="35"/>
      <c r="S120" s="18"/>
      <c r="T120" s="35"/>
      <c r="U120" s="18"/>
      <c r="V120" s="18"/>
      <c r="W120" s="18"/>
      <c r="X120" s="18"/>
      <c r="Y120" s="18"/>
      <c r="Z120" s="18"/>
      <c r="AA120" s="35"/>
      <c r="AB120" s="35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  <c r="AN120" s="18"/>
      <c r="AO120" s="18"/>
      <c r="AP120" s="18"/>
      <c r="AQ120" s="18"/>
      <c r="AR120" s="41"/>
      <c r="AS120" s="41"/>
      <c r="AT120" s="41"/>
      <c r="AU120" s="41"/>
      <c r="AV120" s="41"/>
      <c r="AW120" s="41"/>
      <c r="AX120" s="41"/>
      <c r="AY120" s="41"/>
      <c r="AZ120" s="18"/>
      <c r="BA120" s="41"/>
      <c r="BB120" s="18"/>
    </row>
    <row r="121" spans="2:54" ht="35.1" customHeight="1" x14ac:dyDescent="0.25">
      <c r="B121" s="14">
        <v>120</v>
      </c>
      <c r="C121" s="18" t="s">
        <v>204</v>
      </c>
      <c r="D121" s="14" t="s">
        <v>1601</v>
      </c>
      <c r="E121" s="16"/>
      <c r="F121" s="15" t="s">
        <v>1569</v>
      </c>
      <c r="G121" s="15" t="s">
        <v>73</v>
      </c>
      <c r="H121" s="37">
        <v>34425</v>
      </c>
      <c r="I121" s="15"/>
      <c r="J121" s="39"/>
      <c r="K121" s="18"/>
      <c r="L121" s="18"/>
      <c r="M121" s="16"/>
      <c r="N121" s="18"/>
      <c r="O121" s="18"/>
      <c r="P121" s="18"/>
      <c r="Q121" s="35"/>
      <c r="R121" s="35"/>
      <c r="S121" s="18"/>
      <c r="T121" s="35"/>
      <c r="U121" s="18"/>
      <c r="V121" s="18"/>
      <c r="W121" s="18"/>
      <c r="X121" s="18"/>
      <c r="Y121" s="18"/>
      <c r="Z121" s="18"/>
      <c r="AA121" s="35"/>
      <c r="AB121" s="35"/>
      <c r="AC121" s="18"/>
      <c r="AD121" s="18"/>
      <c r="AE121" s="18"/>
      <c r="AF121" s="18"/>
      <c r="AG121" s="18"/>
      <c r="AH121" s="18"/>
      <c r="AI121" s="18"/>
      <c r="AJ121" s="18"/>
      <c r="AK121" s="18"/>
      <c r="AL121" s="18"/>
      <c r="AM121" s="18"/>
      <c r="AN121" s="18"/>
      <c r="AO121" s="18"/>
      <c r="AP121" s="18"/>
      <c r="AQ121" s="18"/>
      <c r="AR121" s="41"/>
      <c r="AS121" s="41"/>
      <c r="AT121" s="41"/>
      <c r="AU121" s="41"/>
      <c r="AV121" s="41"/>
      <c r="AW121" s="41"/>
      <c r="AX121" s="41"/>
      <c r="AY121" s="41"/>
      <c r="AZ121" s="18"/>
      <c r="BA121" s="41"/>
      <c r="BB121" s="18"/>
    </row>
    <row r="122" spans="2:54" ht="35.1" customHeight="1" x14ac:dyDescent="0.25">
      <c r="B122" s="14">
        <v>121</v>
      </c>
      <c r="C122" s="18" t="s">
        <v>204</v>
      </c>
      <c r="D122" s="14" t="s">
        <v>1546</v>
      </c>
      <c r="E122" s="16"/>
      <c r="F122" s="15" t="s">
        <v>1533</v>
      </c>
      <c r="G122" s="15" t="s">
        <v>73</v>
      </c>
      <c r="H122" s="37">
        <v>39246</v>
      </c>
      <c r="I122" s="14"/>
      <c r="J122" s="15"/>
      <c r="K122" s="18"/>
      <c r="L122" s="18"/>
      <c r="M122" s="16"/>
      <c r="N122" s="18"/>
      <c r="O122" s="18"/>
      <c r="P122" s="18"/>
      <c r="Q122" s="35"/>
      <c r="R122" s="35"/>
      <c r="S122" s="18"/>
      <c r="T122" s="35"/>
      <c r="U122" s="18"/>
      <c r="V122" s="18"/>
      <c r="W122" s="18"/>
      <c r="X122" s="18"/>
      <c r="Y122" s="18"/>
      <c r="Z122" s="18"/>
      <c r="AA122" s="35"/>
      <c r="AB122" s="35"/>
      <c r="AC122" s="18"/>
      <c r="AD122" s="18"/>
      <c r="AE122" s="18"/>
      <c r="AF122" s="18"/>
      <c r="AG122" s="18"/>
      <c r="AH122" s="18"/>
      <c r="AI122" s="18"/>
      <c r="AJ122" s="18"/>
      <c r="AK122" s="18"/>
      <c r="AL122" s="18"/>
      <c r="AM122" s="18"/>
      <c r="AN122" s="18"/>
      <c r="AO122" s="18"/>
      <c r="AP122" s="18"/>
      <c r="AQ122" s="18"/>
      <c r="AR122" s="41"/>
      <c r="AS122" s="41"/>
      <c r="AT122" s="41"/>
      <c r="AU122" s="41"/>
      <c r="AV122" s="41"/>
      <c r="AW122" s="41"/>
      <c r="AX122" s="41"/>
      <c r="AY122" s="41"/>
      <c r="AZ122" s="18"/>
      <c r="BA122" s="41"/>
      <c r="BB122" s="18"/>
    </row>
    <row r="123" spans="2:54" ht="35.1" customHeight="1" x14ac:dyDescent="0.25">
      <c r="B123" s="14">
        <v>122</v>
      </c>
      <c r="C123" s="18" t="s">
        <v>204</v>
      </c>
      <c r="D123" s="14" t="s">
        <v>1591</v>
      </c>
      <c r="E123" s="16"/>
      <c r="F123" s="15" t="s">
        <v>1571</v>
      </c>
      <c r="G123" s="15" t="s">
        <v>73</v>
      </c>
      <c r="H123" s="37">
        <v>34425</v>
      </c>
      <c r="I123" s="14"/>
      <c r="J123" s="15"/>
      <c r="K123" s="18"/>
      <c r="L123" s="18"/>
      <c r="M123" s="16"/>
      <c r="N123" s="18"/>
      <c r="O123" s="18"/>
      <c r="P123" s="18"/>
      <c r="Q123" s="35"/>
      <c r="R123" s="35"/>
      <c r="S123" s="18"/>
      <c r="T123" s="35"/>
      <c r="U123" s="18"/>
      <c r="V123" s="18"/>
      <c r="W123" s="18"/>
      <c r="X123" s="18"/>
      <c r="Y123" s="18"/>
      <c r="Z123" s="18"/>
      <c r="AA123" s="35"/>
      <c r="AB123" s="35"/>
      <c r="AC123" s="18"/>
      <c r="AD123" s="18"/>
      <c r="AE123" s="18"/>
      <c r="AF123" s="18"/>
      <c r="AG123" s="18"/>
      <c r="AH123" s="18"/>
      <c r="AI123" s="18"/>
      <c r="AJ123" s="18"/>
      <c r="AK123" s="18"/>
      <c r="AL123" s="18"/>
      <c r="AM123" s="18"/>
      <c r="AN123" s="18"/>
      <c r="AO123" s="18"/>
      <c r="AP123" s="18"/>
      <c r="AQ123" s="18"/>
      <c r="AR123" s="41"/>
      <c r="AS123" s="41"/>
      <c r="AT123" s="41"/>
      <c r="AU123" s="41"/>
      <c r="AV123" s="41"/>
      <c r="AW123" s="41"/>
      <c r="AX123" s="41"/>
      <c r="AY123" s="41"/>
      <c r="AZ123" s="18"/>
      <c r="BA123" s="41"/>
      <c r="BB123" s="18"/>
    </row>
    <row r="124" spans="2:54" ht="35.1" customHeight="1" x14ac:dyDescent="0.25">
      <c r="B124" s="14">
        <v>123</v>
      </c>
      <c r="C124" s="18" t="s">
        <v>204</v>
      </c>
      <c r="D124" s="14" t="s">
        <v>1547</v>
      </c>
      <c r="E124" s="16"/>
      <c r="F124" s="15" t="s">
        <v>1525</v>
      </c>
      <c r="G124" s="15" t="s">
        <v>73</v>
      </c>
      <c r="H124" s="37">
        <v>39246</v>
      </c>
      <c r="I124" s="14"/>
      <c r="J124" s="39"/>
      <c r="K124" s="18"/>
      <c r="L124" s="18"/>
      <c r="M124" s="16"/>
      <c r="N124" s="18"/>
      <c r="O124" s="18"/>
      <c r="P124" s="18"/>
      <c r="Q124" s="35"/>
      <c r="R124" s="35"/>
      <c r="S124" s="18"/>
      <c r="T124" s="35"/>
      <c r="U124" s="18"/>
      <c r="V124" s="18"/>
      <c r="W124" s="18"/>
      <c r="X124" s="18"/>
      <c r="Y124" s="18"/>
      <c r="Z124" s="18"/>
      <c r="AA124" s="35"/>
      <c r="AB124" s="35"/>
      <c r="AC124" s="18"/>
      <c r="AD124" s="18"/>
      <c r="AE124" s="18"/>
      <c r="AF124" s="18"/>
      <c r="AG124" s="18"/>
      <c r="AH124" s="18"/>
      <c r="AI124" s="18"/>
      <c r="AJ124" s="18"/>
      <c r="AK124" s="18"/>
      <c r="AL124" s="18"/>
      <c r="AM124" s="18"/>
      <c r="AN124" s="18"/>
      <c r="AO124" s="18"/>
      <c r="AP124" s="18"/>
      <c r="AQ124" s="18"/>
      <c r="AR124" s="41"/>
      <c r="AS124" s="41"/>
      <c r="AT124" s="41"/>
      <c r="AU124" s="41"/>
      <c r="AV124" s="41"/>
      <c r="AW124" s="41"/>
      <c r="AX124" s="41"/>
      <c r="AY124" s="41"/>
      <c r="AZ124" s="18"/>
      <c r="BA124" s="41"/>
      <c r="BB124" s="18"/>
    </row>
    <row r="125" spans="2:54" ht="35.1" customHeight="1" x14ac:dyDescent="0.25">
      <c r="B125" s="14">
        <v>124</v>
      </c>
      <c r="C125" s="18" t="s">
        <v>204</v>
      </c>
      <c r="D125" s="14" t="s">
        <v>1564</v>
      </c>
      <c r="E125" s="16"/>
      <c r="F125" s="15" t="s">
        <v>1517</v>
      </c>
      <c r="G125" s="15" t="s">
        <v>73</v>
      </c>
      <c r="H125" s="37">
        <v>39246</v>
      </c>
      <c r="I125" s="15"/>
      <c r="J125" s="39"/>
      <c r="K125" s="18"/>
      <c r="L125" s="18"/>
      <c r="M125" s="16"/>
      <c r="N125" s="18"/>
      <c r="O125" s="18"/>
      <c r="P125" s="18"/>
      <c r="Q125" s="35"/>
      <c r="R125" s="35"/>
      <c r="S125" s="18"/>
      <c r="T125" s="35"/>
      <c r="U125" s="18"/>
      <c r="V125" s="18"/>
      <c r="W125" s="18"/>
      <c r="X125" s="18"/>
      <c r="Y125" s="18"/>
      <c r="Z125" s="18"/>
      <c r="AA125" s="35"/>
      <c r="AB125" s="35"/>
      <c r="AC125" s="18"/>
      <c r="AD125" s="18"/>
      <c r="AE125" s="18"/>
      <c r="AF125" s="18"/>
      <c r="AG125" s="18"/>
      <c r="AH125" s="18"/>
      <c r="AI125" s="18"/>
      <c r="AJ125" s="18"/>
      <c r="AK125" s="18"/>
      <c r="AL125" s="18"/>
      <c r="AM125" s="18"/>
      <c r="AN125" s="18"/>
      <c r="AO125" s="18"/>
      <c r="AP125" s="18"/>
      <c r="AQ125" s="18"/>
      <c r="AR125" s="41"/>
      <c r="AS125" s="41"/>
      <c r="AT125" s="41"/>
      <c r="AU125" s="41"/>
      <c r="AV125" s="41"/>
      <c r="AW125" s="41"/>
      <c r="AX125" s="41"/>
      <c r="AY125" s="41"/>
      <c r="AZ125" s="18"/>
      <c r="BA125" s="41"/>
      <c r="BB125" s="18"/>
    </row>
    <row r="126" spans="2:54" ht="35.1" customHeight="1" x14ac:dyDescent="0.25">
      <c r="B126" s="14">
        <v>125</v>
      </c>
      <c r="C126" s="18" t="s">
        <v>204</v>
      </c>
      <c r="D126" s="14" t="s">
        <v>1549</v>
      </c>
      <c r="E126" s="16"/>
      <c r="F126" s="15" t="s">
        <v>1523</v>
      </c>
      <c r="G126" s="15" t="s">
        <v>73</v>
      </c>
      <c r="H126" s="37">
        <v>39246</v>
      </c>
      <c r="I126" s="14"/>
      <c r="J126" s="15"/>
      <c r="K126" s="18"/>
      <c r="L126" s="18"/>
      <c r="M126" s="16"/>
      <c r="N126" s="18"/>
      <c r="O126" s="18"/>
      <c r="P126" s="18"/>
      <c r="Q126" s="35"/>
      <c r="R126" s="35"/>
      <c r="S126" s="18"/>
      <c r="T126" s="35"/>
      <c r="U126" s="18"/>
      <c r="V126" s="18"/>
      <c r="W126" s="18"/>
      <c r="X126" s="18"/>
      <c r="Y126" s="18"/>
      <c r="Z126" s="18"/>
      <c r="AA126" s="35"/>
      <c r="AB126" s="35"/>
      <c r="AC126" s="18"/>
      <c r="AD126" s="18"/>
      <c r="AE126" s="18"/>
      <c r="AF126" s="18"/>
      <c r="AG126" s="18"/>
      <c r="AH126" s="18"/>
      <c r="AI126" s="18"/>
      <c r="AJ126" s="18"/>
      <c r="AK126" s="18"/>
      <c r="AL126" s="18"/>
      <c r="AM126" s="18"/>
      <c r="AN126" s="18"/>
      <c r="AO126" s="18"/>
      <c r="AP126" s="18"/>
      <c r="AQ126" s="18"/>
      <c r="AR126" s="41"/>
      <c r="AS126" s="41"/>
      <c r="AT126" s="41"/>
      <c r="AU126" s="41"/>
      <c r="AV126" s="41"/>
      <c r="AW126" s="41"/>
      <c r="AX126" s="41"/>
      <c r="AY126" s="41"/>
      <c r="AZ126" s="18"/>
      <c r="BA126" s="41"/>
      <c r="BB126" s="18"/>
    </row>
    <row r="127" spans="2:54" ht="35.1" customHeight="1" x14ac:dyDescent="0.25">
      <c r="B127" s="14">
        <v>126</v>
      </c>
      <c r="C127" s="18" t="s">
        <v>204</v>
      </c>
      <c r="D127" s="14" t="s">
        <v>1550</v>
      </c>
      <c r="E127" s="16"/>
      <c r="F127" s="15" t="s">
        <v>1521</v>
      </c>
      <c r="G127" s="15" t="s">
        <v>73</v>
      </c>
      <c r="H127" s="37">
        <v>39246</v>
      </c>
      <c r="I127" s="14"/>
      <c r="J127" s="15"/>
      <c r="K127" s="18"/>
      <c r="L127" s="18"/>
      <c r="M127" s="16"/>
      <c r="N127" s="18"/>
      <c r="O127" s="18"/>
      <c r="P127" s="18"/>
      <c r="Q127" s="35"/>
      <c r="R127" s="35"/>
      <c r="S127" s="18"/>
      <c r="T127" s="35"/>
      <c r="U127" s="18"/>
      <c r="V127" s="18"/>
      <c r="W127" s="18"/>
      <c r="X127" s="18"/>
      <c r="Y127" s="18"/>
      <c r="Z127" s="18"/>
      <c r="AA127" s="35"/>
      <c r="AB127" s="35"/>
      <c r="AC127" s="18"/>
      <c r="AD127" s="18"/>
      <c r="AE127" s="18"/>
      <c r="AF127" s="18"/>
      <c r="AG127" s="18"/>
      <c r="AH127" s="18"/>
      <c r="AI127" s="18"/>
      <c r="AJ127" s="18"/>
      <c r="AK127" s="18"/>
      <c r="AL127" s="18"/>
      <c r="AM127" s="18"/>
      <c r="AN127" s="18"/>
      <c r="AO127" s="18"/>
      <c r="AP127" s="18"/>
      <c r="AQ127" s="18"/>
      <c r="AR127" s="41"/>
      <c r="AS127" s="41"/>
      <c r="AT127" s="41"/>
      <c r="AU127" s="41"/>
      <c r="AV127" s="41"/>
      <c r="AW127" s="41"/>
      <c r="AX127" s="41"/>
      <c r="AY127" s="41"/>
      <c r="AZ127" s="18"/>
      <c r="BA127" s="41"/>
      <c r="BB127" s="18"/>
    </row>
    <row r="128" spans="2:54" ht="35.1" customHeight="1" x14ac:dyDescent="0.25">
      <c r="B128" s="14">
        <v>127</v>
      </c>
      <c r="C128" s="18" t="s">
        <v>204</v>
      </c>
      <c r="D128" s="14" t="s">
        <v>1551</v>
      </c>
      <c r="E128" s="16"/>
      <c r="F128" s="15" t="s">
        <v>1519</v>
      </c>
      <c r="G128" s="15" t="s">
        <v>73</v>
      </c>
      <c r="H128" s="37">
        <v>39246</v>
      </c>
      <c r="I128" s="14"/>
      <c r="J128" s="15"/>
      <c r="K128" s="18"/>
      <c r="L128" s="18"/>
      <c r="M128" s="16"/>
      <c r="N128" s="18"/>
      <c r="O128" s="18"/>
      <c r="P128" s="18"/>
      <c r="Q128" s="35"/>
      <c r="R128" s="35"/>
      <c r="S128" s="18"/>
      <c r="T128" s="35"/>
      <c r="U128" s="18"/>
      <c r="V128" s="18"/>
      <c r="W128" s="18"/>
      <c r="X128" s="18"/>
      <c r="Y128" s="18"/>
      <c r="Z128" s="18"/>
      <c r="AA128" s="35"/>
      <c r="AB128" s="35"/>
      <c r="AC128" s="18"/>
      <c r="AD128" s="18"/>
      <c r="AE128" s="18"/>
      <c r="AF128" s="18"/>
      <c r="AG128" s="18"/>
      <c r="AH128" s="18"/>
      <c r="AI128" s="18"/>
      <c r="AJ128" s="18"/>
      <c r="AK128" s="18"/>
      <c r="AL128" s="18"/>
      <c r="AM128" s="18"/>
      <c r="AN128" s="18"/>
      <c r="AO128" s="18"/>
      <c r="AP128" s="18"/>
      <c r="AQ128" s="18"/>
      <c r="AR128" s="41"/>
      <c r="AS128" s="41"/>
      <c r="AT128" s="41"/>
      <c r="AU128" s="41"/>
      <c r="AV128" s="41"/>
      <c r="AW128" s="41"/>
      <c r="AX128" s="41"/>
      <c r="AY128" s="41"/>
      <c r="AZ128" s="18"/>
      <c r="BA128" s="41"/>
      <c r="BB128" s="18"/>
    </row>
    <row r="129" spans="2:54" ht="35.1" customHeight="1" x14ac:dyDescent="0.25">
      <c r="B129" s="14">
        <v>128</v>
      </c>
      <c r="C129" s="18" t="s">
        <v>204</v>
      </c>
      <c r="D129" s="14" t="s">
        <v>1541</v>
      </c>
      <c r="E129" s="16"/>
      <c r="F129" s="15" t="s">
        <v>1542</v>
      </c>
      <c r="G129" s="15" t="s">
        <v>73</v>
      </c>
      <c r="H129" s="37">
        <v>40288</v>
      </c>
      <c r="I129" s="14"/>
      <c r="J129" s="15"/>
      <c r="K129" s="18"/>
      <c r="L129" s="18"/>
      <c r="M129" s="16"/>
      <c r="N129" s="18"/>
      <c r="O129" s="18"/>
      <c r="P129" s="18"/>
      <c r="Q129" s="35"/>
      <c r="R129" s="35"/>
      <c r="S129" s="18"/>
      <c r="T129" s="35"/>
      <c r="U129" s="18"/>
      <c r="V129" s="18"/>
      <c r="W129" s="18"/>
      <c r="X129" s="18"/>
      <c r="Y129" s="18"/>
      <c r="Z129" s="18"/>
      <c r="AA129" s="35"/>
      <c r="AB129" s="35"/>
      <c r="AC129" s="18"/>
      <c r="AD129" s="18"/>
      <c r="AE129" s="18"/>
      <c r="AF129" s="18"/>
      <c r="AG129" s="18"/>
      <c r="AH129" s="18"/>
      <c r="AI129" s="18"/>
      <c r="AJ129" s="18"/>
      <c r="AK129" s="18"/>
      <c r="AL129" s="18"/>
      <c r="AM129" s="18"/>
      <c r="AN129" s="18"/>
      <c r="AO129" s="18"/>
      <c r="AP129" s="18"/>
      <c r="AQ129" s="18"/>
      <c r="AR129" s="41"/>
      <c r="AS129" s="41"/>
      <c r="AT129" s="41"/>
      <c r="AU129" s="41"/>
      <c r="AV129" s="41"/>
      <c r="AW129" s="41"/>
      <c r="AX129" s="41"/>
      <c r="AY129" s="41"/>
      <c r="AZ129" s="18"/>
      <c r="BA129" s="41"/>
      <c r="BB129" s="18"/>
    </row>
    <row r="130" spans="2:54" ht="35.1" customHeight="1" x14ac:dyDescent="0.25">
      <c r="B130" s="14">
        <v>129</v>
      </c>
      <c r="C130" s="18" t="s">
        <v>204</v>
      </c>
      <c r="D130" s="14" t="s">
        <v>1446</v>
      </c>
      <c r="E130" s="16"/>
      <c r="F130" s="15" t="s">
        <v>1447</v>
      </c>
      <c r="G130" s="15" t="s">
        <v>1448</v>
      </c>
      <c r="H130" s="37">
        <v>39489</v>
      </c>
      <c r="I130" s="37">
        <v>42087</v>
      </c>
      <c r="J130" s="14"/>
      <c r="K130" s="18"/>
      <c r="L130" s="18"/>
      <c r="M130" s="16"/>
      <c r="N130" s="18"/>
      <c r="O130" s="18"/>
      <c r="P130" s="18"/>
      <c r="Q130" s="35"/>
      <c r="R130" s="35"/>
      <c r="S130" s="18"/>
      <c r="T130" s="35"/>
      <c r="U130" s="18"/>
      <c r="V130" s="18"/>
      <c r="W130" s="18"/>
      <c r="X130" s="18"/>
      <c r="Y130" s="18"/>
      <c r="Z130" s="18"/>
      <c r="AA130" s="35"/>
      <c r="AB130" s="35"/>
      <c r="AC130" s="18"/>
      <c r="AD130" s="18"/>
      <c r="AE130" s="18"/>
      <c r="AF130" s="18"/>
      <c r="AG130" s="18"/>
      <c r="AH130" s="18"/>
      <c r="AI130" s="18"/>
      <c r="AJ130" s="18"/>
      <c r="AK130" s="18"/>
      <c r="AL130" s="18"/>
      <c r="AM130" s="18"/>
      <c r="AN130" s="18"/>
      <c r="AO130" s="18"/>
      <c r="AP130" s="18"/>
      <c r="AQ130" s="18"/>
      <c r="AR130" s="41"/>
      <c r="AS130" s="41"/>
      <c r="AT130" s="41"/>
      <c r="AU130" s="41"/>
      <c r="AV130" s="41"/>
      <c r="AW130" s="41"/>
      <c r="AX130" s="41"/>
      <c r="AY130" s="41"/>
      <c r="AZ130" s="18"/>
      <c r="BA130" s="41"/>
      <c r="BB130" s="18"/>
    </row>
    <row r="131" spans="2:54" ht="35.1" customHeight="1" x14ac:dyDescent="0.25">
      <c r="B131" s="14">
        <v>130</v>
      </c>
      <c r="C131" s="18" t="s">
        <v>204</v>
      </c>
      <c r="D131" s="14" t="s">
        <v>1449</v>
      </c>
      <c r="E131" s="16"/>
      <c r="F131" s="15" t="s">
        <v>1451</v>
      </c>
      <c r="G131" s="15" t="s">
        <v>1448</v>
      </c>
      <c r="H131" s="37">
        <v>39489</v>
      </c>
      <c r="I131" s="37">
        <v>42087</v>
      </c>
      <c r="J131" s="14"/>
      <c r="K131" s="18"/>
      <c r="L131" s="18"/>
      <c r="M131" s="16"/>
      <c r="N131" s="18"/>
      <c r="O131" s="18"/>
      <c r="P131" s="18"/>
      <c r="Q131" s="35"/>
      <c r="R131" s="35"/>
      <c r="S131" s="18"/>
      <c r="T131" s="35"/>
      <c r="U131" s="18"/>
      <c r="V131" s="18"/>
      <c r="W131" s="18"/>
      <c r="X131" s="18"/>
      <c r="Y131" s="18"/>
      <c r="Z131" s="18"/>
      <c r="AA131" s="35"/>
      <c r="AB131" s="35"/>
      <c r="AC131" s="18"/>
      <c r="AD131" s="18"/>
      <c r="AE131" s="18"/>
      <c r="AF131" s="18"/>
      <c r="AG131" s="18"/>
      <c r="AH131" s="18"/>
      <c r="AI131" s="18"/>
      <c r="AJ131" s="18"/>
      <c r="AK131" s="18"/>
      <c r="AL131" s="18"/>
      <c r="AM131" s="18"/>
      <c r="AN131" s="18"/>
      <c r="AO131" s="18"/>
      <c r="AP131" s="18"/>
      <c r="AQ131" s="18"/>
      <c r="AR131" s="41"/>
      <c r="AS131" s="41"/>
      <c r="AT131" s="41"/>
      <c r="AU131" s="41"/>
      <c r="AV131" s="41"/>
      <c r="AW131" s="41"/>
      <c r="AX131" s="41"/>
      <c r="AY131" s="41"/>
      <c r="AZ131" s="18"/>
      <c r="BA131" s="41"/>
      <c r="BB131" s="18"/>
    </row>
    <row r="132" spans="2:54" ht="35.1" customHeight="1" x14ac:dyDescent="0.25">
      <c r="B132" s="14">
        <v>131</v>
      </c>
      <c r="C132" s="18" t="s">
        <v>204</v>
      </c>
      <c r="D132" s="14" t="s">
        <v>1450</v>
      </c>
      <c r="E132" s="16"/>
      <c r="F132" s="15" t="s">
        <v>1452</v>
      </c>
      <c r="G132" s="15" t="s">
        <v>1448</v>
      </c>
      <c r="H132" s="37">
        <v>39489</v>
      </c>
      <c r="I132" s="37">
        <v>42087</v>
      </c>
      <c r="J132" s="14"/>
      <c r="K132" s="18"/>
      <c r="L132" s="18"/>
      <c r="M132" s="16"/>
      <c r="N132" s="18"/>
      <c r="O132" s="18"/>
      <c r="P132" s="18"/>
      <c r="Q132" s="35"/>
      <c r="R132" s="35"/>
      <c r="S132" s="18"/>
      <c r="T132" s="35"/>
      <c r="U132" s="18"/>
      <c r="V132" s="18"/>
      <c r="W132" s="18"/>
      <c r="X132" s="18"/>
      <c r="Y132" s="18"/>
      <c r="Z132" s="18"/>
      <c r="AA132" s="35"/>
      <c r="AB132" s="35"/>
      <c r="AC132" s="18"/>
      <c r="AD132" s="18"/>
      <c r="AE132" s="18"/>
      <c r="AF132" s="18"/>
      <c r="AG132" s="18"/>
      <c r="AH132" s="18"/>
      <c r="AI132" s="18"/>
      <c r="AJ132" s="18"/>
      <c r="AK132" s="18"/>
      <c r="AL132" s="18"/>
      <c r="AM132" s="18"/>
      <c r="AN132" s="18"/>
      <c r="AO132" s="18"/>
      <c r="AP132" s="18"/>
      <c r="AQ132" s="18"/>
      <c r="AR132" s="41"/>
      <c r="AS132" s="41"/>
      <c r="AT132" s="41"/>
      <c r="AU132" s="41"/>
      <c r="AV132" s="41"/>
      <c r="AW132" s="41"/>
      <c r="AX132" s="41"/>
      <c r="AY132" s="41"/>
      <c r="AZ132" s="18"/>
      <c r="BA132" s="41"/>
      <c r="BB132" s="18"/>
    </row>
    <row r="133" spans="2:54" ht="35.1" customHeight="1" x14ac:dyDescent="0.25">
      <c r="B133" s="14">
        <v>132</v>
      </c>
      <c r="C133" s="18" t="s">
        <v>204</v>
      </c>
      <c r="D133" s="14" t="s">
        <v>1453</v>
      </c>
      <c r="E133" s="16"/>
      <c r="F133" s="15" t="s">
        <v>1454</v>
      </c>
      <c r="G133" s="15" t="s">
        <v>1448</v>
      </c>
      <c r="H133" s="37">
        <v>39489</v>
      </c>
      <c r="I133" s="37">
        <v>42087</v>
      </c>
      <c r="J133" s="14"/>
      <c r="K133" s="18"/>
      <c r="L133" s="18"/>
      <c r="M133" s="16"/>
      <c r="N133" s="18"/>
      <c r="O133" s="18"/>
      <c r="P133" s="18"/>
      <c r="Q133" s="35"/>
      <c r="R133" s="35"/>
      <c r="S133" s="18"/>
      <c r="T133" s="35"/>
      <c r="U133" s="18"/>
      <c r="V133" s="18"/>
      <c r="W133" s="18"/>
      <c r="X133" s="18"/>
      <c r="Y133" s="18"/>
      <c r="Z133" s="18"/>
      <c r="AA133" s="35"/>
      <c r="AB133" s="35"/>
      <c r="AC133" s="18"/>
      <c r="AD133" s="18"/>
      <c r="AE133" s="18"/>
      <c r="AF133" s="18"/>
      <c r="AG133" s="18"/>
      <c r="AH133" s="18"/>
      <c r="AI133" s="18"/>
      <c r="AJ133" s="18"/>
      <c r="AK133" s="18"/>
      <c r="AL133" s="18"/>
      <c r="AM133" s="18"/>
      <c r="AN133" s="18"/>
      <c r="AO133" s="18"/>
      <c r="AP133" s="18"/>
      <c r="AQ133" s="18"/>
      <c r="AR133" s="41"/>
      <c r="AS133" s="41"/>
      <c r="AT133" s="41"/>
      <c r="AU133" s="41"/>
      <c r="AV133" s="41"/>
      <c r="AW133" s="41"/>
      <c r="AX133" s="41"/>
      <c r="AY133" s="41"/>
      <c r="AZ133" s="18"/>
      <c r="BA133" s="41"/>
      <c r="BB133" s="18"/>
    </row>
    <row r="134" spans="2:54" ht="35.1" customHeight="1" x14ac:dyDescent="0.25">
      <c r="B134" s="14">
        <v>133</v>
      </c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42"/>
      <c r="R134" s="42"/>
      <c r="S134" s="14"/>
      <c r="T134" s="42"/>
      <c r="U134" s="14"/>
      <c r="V134" s="14"/>
      <c r="W134" s="14"/>
      <c r="X134" s="14"/>
      <c r="Y134" s="14"/>
      <c r="Z134" s="18"/>
      <c r="AA134" s="42"/>
      <c r="AB134" s="35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  <c r="AP134" s="14"/>
      <c r="AQ134" s="14"/>
      <c r="AR134" s="14"/>
      <c r="AS134" s="14"/>
      <c r="AT134" s="14"/>
      <c r="AU134" s="14"/>
      <c r="AV134" s="14"/>
      <c r="AW134" s="14"/>
      <c r="AX134" s="36"/>
      <c r="AY134" s="36" t="str">
        <f>IF(K134="Ouvrage d'art","Sans objet","")</f>
        <v/>
      </c>
      <c r="AZ134" s="14"/>
      <c r="BA134" s="14"/>
      <c r="BB134" s="14"/>
    </row>
    <row r="135" spans="2:54" ht="35.1" customHeight="1" x14ac:dyDescent="0.25">
      <c r="B135" s="14">
        <v>134</v>
      </c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42"/>
      <c r="R135" s="42"/>
      <c r="S135" s="14"/>
      <c r="T135" s="42"/>
      <c r="U135" s="14"/>
      <c r="V135" s="14"/>
      <c r="W135" s="14"/>
      <c r="X135" s="14"/>
      <c r="Y135" s="14"/>
      <c r="Z135" s="18"/>
      <c r="AA135" s="42"/>
      <c r="AB135" s="35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  <c r="AP135" s="14"/>
      <c r="AQ135" s="14"/>
      <c r="AR135" s="14"/>
      <c r="AS135" s="14"/>
      <c r="AT135" s="14"/>
      <c r="AU135" s="14"/>
      <c r="AV135" s="14"/>
      <c r="AW135" s="14"/>
      <c r="AX135" s="14"/>
      <c r="AY135" s="14"/>
      <c r="AZ135" s="14"/>
      <c r="BA135" s="14"/>
      <c r="BB135" s="14"/>
    </row>
    <row r="136" spans="2:54" ht="35.1" customHeight="1" x14ac:dyDescent="0.25">
      <c r="B136" s="14">
        <v>135</v>
      </c>
      <c r="C136" s="14"/>
      <c r="D136" s="22"/>
      <c r="E136" s="15"/>
      <c r="F136" s="15"/>
      <c r="G136" s="14"/>
      <c r="H136" s="37"/>
      <c r="I136" s="37"/>
      <c r="J136" s="15"/>
      <c r="K136" s="14"/>
      <c r="L136" s="14"/>
      <c r="M136" s="14"/>
      <c r="N136" s="14"/>
      <c r="O136" s="14"/>
      <c r="P136" s="14"/>
      <c r="Q136" s="42"/>
      <c r="R136" s="42"/>
      <c r="S136" s="14"/>
      <c r="T136" s="42"/>
      <c r="U136" s="14"/>
      <c r="V136" s="14"/>
      <c r="W136" s="14"/>
      <c r="X136" s="14"/>
      <c r="Y136" s="14"/>
      <c r="Z136" s="18"/>
      <c r="AA136" s="42"/>
      <c r="AB136" s="35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4"/>
      <c r="AR136" s="36"/>
      <c r="AS136" s="36"/>
      <c r="AT136" s="36"/>
      <c r="AU136" s="36"/>
      <c r="AV136" s="36"/>
      <c r="AW136" s="36"/>
      <c r="AX136" s="36"/>
      <c r="AY136" s="36"/>
      <c r="AZ136" s="14"/>
      <c r="BA136" s="36"/>
      <c r="BB136" s="14"/>
    </row>
    <row r="137" spans="2:54" ht="35.1" customHeight="1" x14ac:dyDescent="0.25">
      <c r="B137" s="14"/>
      <c r="C137" s="18"/>
      <c r="D137" s="14"/>
      <c r="E137" s="16"/>
      <c r="F137" s="15"/>
      <c r="G137" s="14"/>
      <c r="H137" s="37"/>
      <c r="I137" s="14"/>
      <c r="J137" s="15"/>
      <c r="K137" s="18"/>
      <c r="L137" s="18"/>
      <c r="M137" s="16"/>
      <c r="N137" s="18"/>
      <c r="O137" s="18"/>
      <c r="P137" s="18"/>
      <c r="Q137" s="35"/>
      <c r="R137" s="35"/>
      <c r="S137" s="18"/>
      <c r="T137" s="35"/>
      <c r="U137" s="18"/>
      <c r="V137" s="18"/>
      <c r="W137" s="18"/>
      <c r="X137" s="18"/>
      <c r="Y137" s="18"/>
      <c r="Z137" s="18"/>
      <c r="AA137" s="35"/>
      <c r="AB137" s="35"/>
      <c r="AC137" s="18"/>
      <c r="AD137" s="18"/>
      <c r="AE137" s="18"/>
      <c r="AF137" s="18"/>
      <c r="AG137" s="18"/>
      <c r="AH137" s="18"/>
      <c r="AI137" s="18"/>
      <c r="AJ137" s="18"/>
      <c r="AK137" s="18"/>
      <c r="AL137" s="18"/>
      <c r="AM137" s="18"/>
      <c r="AN137" s="18"/>
      <c r="AO137" s="18"/>
      <c r="AP137" s="18"/>
      <c r="AQ137" s="18"/>
      <c r="AR137" s="41"/>
      <c r="AS137" s="41"/>
      <c r="AT137" s="41"/>
      <c r="AU137" s="41"/>
      <c r="AV137" s="41"/>
      <c r="AW137" s="41"/>
      <c r="AX137" s="41"/>
      <c r="AY137" s="41"/>
      <c r="AZ137" s="18"/>
      <c r="BA137" s="41"/>
      <c r="BB137" s="18"/>
    </row>
    <row r="138" spans="2:54" ht="35.1" customHeight="1" x14ac:dyDescent="0.25">
      <c r="B138" s="14"/>
      <c r="C138" s="18"/>
      <c r="D138" s="14"/>
      <c r="E138" s="16"/>
      <c r="F138" s="15"/>
      <c r="G138" s="15"/>
      <c r="H138" s="37"/>
      <c r="I138" s="14"/>
      <c r="J138" s="15"/>
      <c r="K138" s="18"/>
      <c r="L138" s="18"/>
      <c r="M138" s="16"/>
      <c r="N138" s="18"/>
      <c r="O138" s="18"/>
      <c r="P138" s="18"/>
      <c r="Q138" s="35"/>
      <c r="R138" s="35"/>
      <c r="S138" s="18"/>
      <c r="T138" s="35"/>
      <c r="U138" s="18"/>
      <c r="V138" s="18"/>
      <c r="W138" s="18"/>
      <c r="X138" s="18"/>
      <c r="Y138" s="18"/>
      <c r="Z138" s="18"/>
      <c r="AA138" s="35"/>
      <c r="AB138" s="35"/>
      <c r="AC138" s="18"/>
      <c r="AD138" s="18"/>
      <c r="AE138" s="18"/>
      <c r="AF138" s="18"/>
      <c r="AG138" s="18"/>
      <c r="AH138" s="18"/>
      <c r="AI138" s="18"/>
      <c r="AJ138" s="18"/>
      <c r="AK138" s="18"/>
      <c r="AL138" s="18"/>
      <c r="AM138" s="18"/>
      <c r="AN138" s="18"/>
      <c r="AO138" s="18"/>
      <c r="AP138" s="18"/>
      <c r="AQ138" s="18"/>
      <c r="AR138" s="41"/>
      <c r="AS138" s="41"/>
      <c r="AT138" s="41"/>
      <c r="AU138" s="41"/>
      <c r="AV138" s="41"/>
      <c r="AW138" s="41"/>
      <c r="AX138" s="41"/>
      <c r="AY138" s="41"/>
      <c r="AZ138" s="18"/>
      <c r="BA138" s="41"/>
      <c r="BB138" s="18"/>
    </row>
    <row r="139" spans="2:54" ht="35.1" customHeight="1" x14ac:dyDescent="0.25">
      <c r="B139" s="14"/>
      <c r="C139" s="18"/>
      <c r="D139" s="14"/>
      <c r="E139" s="16"/>
      <c r="F139" s="15"/>
      <c r="G139" s="15"/>
      <c r="H139" s="37"/>
      <c r="I139" s="14"/>
      <c r="J139" s="15"/>
      <c r="K139" s="18"/>
      <c r="L139" s="18"/>
      <c r="M139" s="16"/>
      <c r="N139" s="18"/>
      <c r="O139" s="18"/>
      <c r="P139" s="18"/>
      <c r="Q139" s="35"/>
      <c r="R139" s="35"/>
      <c r="S139" s="18"/>
      <c r="T139" s="35"/>
      <c r="U139" s="18"/>
      <c r="V139" s="18"/>
      <c r="W139" s="18"/>
      <c r="X139" s="18"/>
      <c r="Y139" s="18"/>
      <c r="Z139" s="18"/>
      <c r="AA139" s="35"/>
      <c r="AB139" s="35"/>
      <c r="AC139" s="18"/>
      <c r="AD139" s="18"/>
      <c r="AE139" s="18"/>
      <c r="AF139" s="18"/>
      <c r="AG139" s="18"/>
      <c r="AH139" s="18"/>
      <c r="AI139" s="18"/>
      <c r="AJ139" s="18"/>
      <c r="AK139" s="18"/>
      <c r="AL139" s="18"/>
      <c r="AM139" s="18"/>
      <c r="AN139" s="18"/>
      <c r="AO139" s="18"/>
      <c r="AP139" s="18"/>
      <c r="AQ139" s="18"/>
      <c r="AR139" s="41"/>
      <c r="AS139" s="41"/>
      <c r="AT139" s="41"/>
      <c r="AU139" s="41"/>
      <c r="AV139" s="41"/>
      <c r="AW139" s="41"/>
      <c r="AX139" s="41"/>
      <c r="AY139" s="41"/>
      <c r="AZ139" s="18"/>
      <c r="BA139" s="41"/>
      <c r="BB139" s="18"/>
    </row>
    <row r="140" spans="2:54" ht="35.1" customHeight="1" x14ac:dyDescent="0.25">
      <c r="B140" s="14"/>
      <c r="C140" s="18"/>
      <c r="D140" s="14"/>
      <c r="E140" s="16"/>
      <c r="F140" s="15"/>
      <c r="G140" s="15"/>
      <c r="H140" s="37"/>
      <c r="I140" s="14"/>
      <c r="J140" s="15"/>
      <c r="K140" s="18"/>
      <c r="L140" s="18"/>
      <c r="M140" s="16"/>
      <c r="N140" s="18"/>
      <c r="O140" s="18"/>
      <c r="P140" s="18"/>
      <c r="Q140" s="35"/>
      <c r="R140" s="35"/>
      <c r="S140" s="18"/>
      <c r="T140" s="35"/>
      <c r="U140" s="18"/>
      <c r="V140" s="18"/>
      <c r="W140" s="18"/>
      <c r="X140" s="18"/>
      <c r="Y140" s="18"/>
      <c r="Z140" s="18"/>
      <c r="AA140" s="35"/>
      <c r="AB140" s="35"/>
      <c r="AC140" s="18"/>
      <c r="AD140" s="18"/>
      <c r="AE140" s="18"/>
      <c r="AF140" s="18"/>
      <c r="AG140" s="18"/>
      <c r="AH140" s="18"/>
      <c r="AI140" s="18"/>
      <c r="AJ140" s="18"/>
      <c r="AK140" s="18"/>
      <c r="AL140" s="18"/>
      <c r="AM140" s="18"/>
      <c r="AN140" s="18"/>
      <c r="AO140" s="18"/>
      <c r="AP140" s="18"/>
      <c r="AQ140" s="18"/>
      <c r="AR140" s="41"/>
      <c r="AS140" s="41"/>
      <c r="AT140" s="41"/>
      <c r="AU140" s="41"/>
      <c r="AV140" s="41"/>
      <c r="AW140" s="41"/>
      <c r="AX140" s="41"/>
      <c r="AY140" s="41"/>
      <c r="AZ140" s="18"/>
      <c r="BA140" s="41"/>
      <c r="BB140" s="18"/>
    </row>
    <row r="141" spans="2:54" ht="35.1" customHeight="1" x14ac:dyDescent="0.25">
      <c r="B141" s="14"/>
      <c r="C141" s="18"/>
      <c r="D141" s="14"/>
      <c r="E141" s="16"/>
      <c r="F141" s="15"/>
      <c r="G141" s="15"/>
      <c r="H141" s="37"/>
      <c r="I141" s="14"/>
      <c r="J141" s="15"/>
      <c r="K141" s="18"/>
      <c r="L141" s="18"/>
      <c r="M141" s="16"/>
      <c r="N141" s="18"/>
      <c r="O141" s="18"/>
      <c r="P141" s="18"/>
      <c r="Q141" s="35"/>
      <c r="R141" s="35"/>
      <c r="S141" s="18"/>
      <c r="T141" s="35"/>
      <c r="U141" s="18"/>
      <c r="V141" s="18"/>
      <c r="W141" s="18"/>
      <c r="X141" s="18"/>
      <c r="Y141" s="18"/>
      <c r="Z141" s="18"/>
      <c r="AA141" s="35"/>
      <c r="AB141" s="35"/>
      <c r="AC141" s="18"/>
      <c r="AD141" s="18"/>
      <c r="AE141" s="18"/>
      <c r="AF141" s="18"/>
      <c r="AG141" s="18"/>
      <c r="AH141" s="18"/>
      <c r="AI141" s="18"/>
      <c r="AJ141" s="18"/>
      <c r="AK141" s="18"/>
      <c r="AL141" s="18"/>
      <c r="AM141" s="18"/>
      <c r="AN141" s="18"/>
      <c r="AO141" s="18"/>
      <c r="AP141" s="18"/>
      <c r="AQ141" s="18"/>
      <c r="AR141" s="41"/>
      <c r="AS141" s="41"/>
      <c r="AT141" s="41"/>
      <c r="AU141" s="41"/>
      <c r="AV141" s="41"/>
      <c r="AW141" s="41"/>
      <c r="AX141" s="41"/>
      <c r="AY141" s="41"/>
      <c r="AZ141" s="18"/>
      <c r="BA141" s="41"/>
      <c r="BB141" s="18"/>
    </row>
    <row r="142" spans="2:54" ht="35.1" customHeight="1" x14ac:dyDescent="0.25">
      <c r="B142" s="14"/>
      <c r="C142" s="18"/>
      <c r="D142" s="14"/>
      <c r="E142" s="16"/>
      <c r="F142" s="15"/>
      <c r="G142" s="15"/>
      <c r="H142" s="37"/>
      <c r="I142" s="14"/>
      <c r="J142" s="15"/>
      <c r="K142" s="18"/>
      <c r="L142" s="18"/>
      <c r="M142" s="16"/>
      <c r="N142" s="18"/>
      <c r="O142" s="18"/>
      <c r="P142" s="18"/>
      <c r="Q142" s="35"/>
      <c r="R142" s="35"/>
      <c r="S142" s="18"/>
      <c r="T142" s="35"/>
      <c r="U142" s="18"/>
      <c r="V142" s="18"/>
      <c r="W142" s="18"/>
      <c r="X142" s="18"/>
      <c r="Y142" s="18"/>
      <c r="Z142" s="18"/>
      <c r="AA142" s="35"/>
      <c r="AB142" s="35"/>
      <c r="AC142" s="18"/>
      <c r="AD142" s="18"/>
      <c r="AE142" s="18"/>
      <c r="AF142" s="18"/>
      <c r="AG142" s="18"/>
      <c r="AH142" s="18"/>
      <c r="AI142" s="18"/>
      <c r="AJ142" s="18"/>
      <c r="AK142" s="18"/>
      <c r="AL142" s="18"/>
      <c r="AM142" s="18"/>
      <c r="AN142" s="18"/>
      <c r="AO142" s="18"/>
      <c r="AP142" s="18"/>
      <c r="AQ142" s="18"/>
      <c r="AR142" s="41"/>
      <c r="AS142" s="41"/>
      <c r="AT142" s="41"/>
      <c r="AU142" s="41"/>
      <c r="AV142" s="41"/>
      <c r="AW142" s="41"/>
      <c r="AX142" s="41"/>
      <c r="AY142" s="41"/>
      <c r="AZ142" s="18"/>
      <c r="BA142" s="41"/>
      <c r="BB142" s="18"/>
    </row>
    <row r="143" spans="2:54" ht="35.1" customHeight="1" x14ac:dyDescent="0.25">
      <c r="B143" s="14"/>
      <c r="C143" s="18"/>
      <c r="D143" s="14"/>
      <c r="E143" s="16"/>
      <c r="F143" s="15"/>
      <c r="G143" s="15"/>
      <c r="H143" s="37"/>
      <c r="I143" s="14"/>
      <c r="J143" s="15"/>
      <c r="K143" s="18"/>
      <c r="L143" s="18"/>
      <c r="M143" s="16"/>
      <c r="N143" s="18"/>
      <c r="O143" s="18"/>
      <c r="P143" s="18"/>
      <c r="Q143" s="35"/>
      <c r="R143" s="35"/>
      <c r="S143" s="18"/>
      <c r="T143" s="35"/>
      <c r="U143" s="18"/>
      <c r="V143" s="18"/>
      <c r="W143" s="18"/>
      <c r="X143" s="18"/>
      <c r="Y143" s="18"/>
      <c r="Z143" s="18"/>
      <c r="AA143" s="35"/>
      <c r="AB143" s="35"/>
      <c r="AC143" s="18"/>
      <c r="AD143" s="18"/>
      <c r="AE143" s="18"/>
      <c r="AF143" s="18"/>
      <c r="AG143" s="18"/>
      <c r="AH143" s="18"/>
      <c r="AI143" s="18"/>
      <c r="AJ143" s="18"/>
      <c r="AK143" s="18"/>
      <c r="AL143" s="18"/>
      <c r="AM143" s="18"/>
      <c r="AN143" s="18"/>
      <c r="AO143" s="18"/>
      <c r="AP143" s="18"/>
      <c r="AQ143" s="18"/>
      <c r="AR143" s="41"/>
      <c r="AS143" s="41"/>
      <c r="AT143" s="41"/>
      <c r="AU143" s="41"/>
      <c r="AV143" s="41"/>
      <c r="AW143" s="41"/>
      <c r="AX143" s="41"/>
      <c r="AY143" s="41"/>
      <c r="AZ143" s="18"/>
      <c r="BA143" s="41"/>
      <c r="BB143" s="18"/>
    </row>
    <row r="144" spans="2:54" ht="35.1" customHeight="1" x14ac:dyDescent="0.25">
      <c r="B144" s="14"/>
      <c r="C144" s="18"/>
      <c r="D144" s="14"/>
      <c r="E144" s="16"/>
      <c r="F144" s="15"/>
      <c r="G144" s="15"/>
      <c r="H144" s="37"/>
      <c r="I144" s="14"/>
      <c r="J144" s="15"/>
      <c r="K144" s="18"/>
      <c r="L144" s="18"/>
      <c r="M144" s="16"/>
      <c r="N144" s="18"/>
      <c r="O144" s="18"/>
      <c r="P144" s="18"/>
      <c r="Q144" s="35"/>
      <c r="R144" s="35"/>
      <c r="S144" s="18"/>
      <c r="T144" s="35"/>
      <c r="U144" s="18"/>
      <c r="V144" s="18"/>
      <c r="W144" s="18"/>
      <c r="X144" s="18"/>
      <c r="Y144" s="18"/>
      <c r="Z144" s="18"/>
      <c r="AA144" s="35"/>
      <c r="AB144" s="35"/>
      <c r="AC144" s="18"/>
      <c r="AD144" s="18"/>
      <c r="AE144" s="18"/>
      <c r="AF144" s="18"/>
      <c r="AG144" s="18"/>
      <c r="AH144" s="18"/>
      <c r="AI144" s="18"/>
      <c r="AJ144" s="18"/>
      <c r="AK144" s="18"/>
      <c r="AL144" s="18"/>
      <c r="AM144" s="18"/>
      <c r="AN144" s="18"/>
      <c r="AO144" s="18"/>
      <c r="AP144" s="18"/>
      <c r="AQ144" s="18"/>
      <c r="AR144" s="41"/>
      <c r="AS144" s="41"/>
      <c r="AT144" s="41"/>
      <c r="AU144" s="41"/>
      <c r="AV144" s="41"/>
      <c r="AW144" s="41"/>
      <c r="AX144" s="41"/>
      <c r="AY144" s="41"/>
      <c r="AZ144" s="18"/>
      <c r="BA144" s="41"/>
      <c r="BB144" s="18"/>
    </row>
    <row r="145" spans="2:54" ht="35.1" customHeight="1" x14ac:dyDescent="0.25">
      <c r="B145" s="14"/>
      <c r="C145" s="18"/>
      <c r="D145" s="14"/>
      <c r="E145" s="16"/>
      <c r="F145" s="15"/>
      <c r="G145" s="15"/>
      <c r="H145" s="37"/>
      <c r="I145" s="14"/>
      <c r="J145" s="15"/>
      <c r="K145" s="18"/>
      <c r="L145" s="18"/>
      <c r="M145" s="16"/>
      <c r="N145" s="18"/>
      <c r="O145" s="18"/>
      <c r="P145" s="18"/>
      <c r="Q145" s="35"/>
      <c r="R145" s="35"/>
      <c r="S145" s="18"/>
      <c r="T145" s="35"/>
      <c r="U145" s="18"/>
      <c r="V145" s="18"/>
      <c r="W145" s="18"/>
      <c r="X145" s="18"/>
      <c r="Y145" s="18"/>
      <c r="Z145" s="18"/>
      <c r="AA145" s="35"/>
      <c r="AB145" s="35"/>
      <c r="AC145" s="18"/>
      <c r="AD145" s="18"/>
      <c r="AE145" s="18"/>
      <c r="AF145" s="18"/>
      <c r="AG145" s="18"/>
      <c r="AH145" s="18"/>
      <c r="AI145" s="18"/>
      <c r="AJ145" s="18"/>
      <c r="AK145" s="18"/>
      <c r="AL145" s="18"/>
      <c r="AM145" s="18"/>
      <c r="AN145" s="18"/>
      <c r="AO145" s="18"/>
      <c r="AP145" s="18"/>
      <c r="AQ145" s="18"/>
      <c r="AR145" s="41"/>
      <c r="AS145" s="41"/>
      <c r="AT145" s="41"/>
      <c r="AU145" s="41"/>
      <c r="AV145" s="41"/>
      <c r="AW145" s="41"/>
      <c r="AX145" s="41"/>
      <c r="AY145" s="41"/>
      <c r="AZ145" s="18"/>
      <c r="BA145" s="41"/>
      <c r="BB145" s="18"/>
    </row>
    <row r="146" spans="2:54" ht="35.1" customHeight="1" x14ac:dyDescent="0.25">
      <c r="B146" s="14"/>
      <c r="C146" s="18"/>
      <c r="D146" s="14"/>
      <c r="E146" s="16"/>
      <c r="F146" s="15"/>
      <c r="G146" s="15"/>
      <c r="H146" s="37"/>
      <c r="I146" s="14"/>
      <c r="J146" s="15"/>
      <c r="K146" s="18"/>
      <c r="L146" s="18"/>
      <c r="M146" s="16"/>
      <c r="N146" s="18"/>
      <c r="O146" s="18"/>
      <c r="P146" s="18"/>
      <c r="Q146" s="35"/>
      <c r="R146" s="35"/>
      <c r="S146" s="18"/>
      <c r="T146" s="35"/>
      <c r="U146" s="18"/>
      <c r="V146" s="18"/>
      <c r="W146" s="18"/>
      <c r="X146" s="18"/>
      <c r="Y146" s="18"/>
      <c r="Z146" s="18"/>
      <c r="AA146" s="35"/>
      <c r="AB146" s="35"/>
      <c r="AC146" s="18"/>
      <c r="AD146" s="18"/>
      <c r="AE146" s="18"/>
      <c r="AF146" s="18"/>
      <c r="AG146" s="18"/>
      <c r="AH146" s="18"/>
      <c r="AI146" s="18"/>
      <c r="AJ146" s="18"/>
      <c r="AK146" s="18"/>
      <c r="AL146" s="18"/>
      <c r="AM146" s="18"/>
      <c r="AN146" s="18"/>
      <c r="AO146" s="18"/>
      <c r="AP146" s="18"/>
      <c r="AQ146" s="18"/>
      <c r="AR146" s="41"/>
      <c r="AS146" s="41"/>
      <c r="AT146" s="41"/>
      <c r="AU146" s="41"/>
      <c r="AV146" s="41"/>
      <c r="AW146" s="41"/>
      <c r="AX146" s="41"/>
      <c r="AY146" s="41"/>
      <c r="AZ146" s="18"/>
      <c r="BA146" s="41"/>
      <c r="BB146" s="18"/>
    </row>
    <row r="147" spans="2:54" ht="35.1" customHeight="1" x14ac:dyDescent="0.25">
      <c r="B147" s="14"/>
      <c r="C147" s="18"/>
      <c r="D147" s="14"/>
      <c r="E147" s="16"/>
      <c r="F147" s="15"/>
      <c r="G147" s="15"/>
      <c r="H147" s="37"/>
      <c r="I147" s="14"/>
      <c r="J147" s="15"/>
      <c r="K147" s="18"/>
      <c r="L147" s="18"/>
      <c r="M147" s="16"/>
      <c r="N147" s="18"/>
      <c r="O147" s="18"/>
      <c r="P147" s="18"/>
      <c r="Q147" s="35"/>
      <c r="R147" s="35"/>
      <c r="S147" s="18"/>
      <c r="T147" s="35"/>
      <c r="U147" s="18"/>
      <c r="V147" s="18"/>
      <c r="W147" s="18"/>
      <c r="X147" s="18"/>
      <c r="Y147" s="18"/>
      <c r="Z147" s="18"/>
      <c r="AA147" s="35"/>
      <c r="AB147" s="35"/>
      <c r="AC147" s="18"/>
      <c r="AD147" s="18"/>
      <c r="AE147" s="18"/>
      <c r="AF147" s="18"/>
      <c r="AG147" s="18"/>
      <c r="AH147" s="18"/>
      <c r="AI147" s="18"/>
      <c r="AJ147" s="18"/>
      <c r="AK147" s="18"/>
      <c r="AL147" s="18"/>
      <c r="AM147" s="18"/>
      <c r="AN147" s="18"/>
      <c r="AO147" s="18"/>
      <c r="AP147" s="18"/>
      <c r="AQ147" s="18"/>
      <c r="AR147" s="41"/>
      <c r="AS147" s="41"/>
      <c r="AT147" s="41"/>
      <c r="AU147" s="41"/>
      <c r="AV147" s="41"/>
      <c r="AW147" s="41"/>
      <c r="AX147" s="41"/>
      <c r="AY147" s="41"/>
      <c r="AZ147" s="18"/>
      <c r="BA147" s="41"/>
      <c r="BB147" s="18"/>
    </row>
    <row r="148" spans="2:54" ht="35.1" customHeight="1" x14ac:dyDescent="0.25">
      <c r="B148" s="14"/>
      <c r="C148" s="18"/>
      <c r="D148" s="14"/>
      <c r="E148" s="16"/>
      <c r="F148" s="15"/>
      <c r="G148" s="15"/>
      <c r="H148" s="37"/>
      <c r="I148" s="14"/>
      <c r="J148" s="15"/>
      <c r="K148" s="18"/>
      <c r="L148" s="18"/>
      <c r="M148" s="16"/>
      <c r="N148" s="18"/>
      <c r="O148" s="18"/>
      <c r="P148" s="18"/>
      <c r="Q148" s="35"/>
      <c r="R148" s="35"/>
      <c r="S148" s="18"/>
      <c r="T148" s="35"/>
      <c r="U148" s="18"/>
      <c r="V148" s="18"/>
      <c r="W148" s="18"/>
      <c r="X148" s="18"/>
      <c r="Y148" s="18"/>
      <c r="Z148" s="18"/>
      <c r="AA148" s="35"/>
      <c r="AB148" s="35"/>
      <c r="AC148" s="18"/>
      <c r="AD148" s="18"/>
      <c r="AE148" s="18"/>
      <c r="AF148" s="18"/>
      <c r="AG148" s="18"/>
      <c r="AH148" s="18"/>
      <c r="AI148" s="18"/>
      <c r="AJ148" s="18"/>
      <c r="AK148" s="18"/>
      <c r="AL148" s="18"/>
      <c r="AM148" s="18"/>
      <c r="AN148" s="18"/>
      <c r="AO148" s="18"/>
      <c r="AP148" s="18"/>
      <c r="AQ148" s="18"/>
      <c r="AR148" s="41"/>
      <c r="AS148" s="41"/>
      <c r="AT148" s="41"/>
      <c r="AU148" s="41"/>
      <c r="AV148" s="41"/>
      <c r="AW148" s="41"/>
      <c r="AX148" s="41"/>
      <c r="AY148" s="41"/>
      <c r="AZ148" s="18"/>
      <c r="BA148" s="41"/>
      <c r="BB148" s="18"/>
    </row>
  </sheetData>
  <autoFilter ref="B1:BB148">
    <sortState ref="B2:BB148">
      <sortCondition ref="G1:G148"/>
    </sortState>
  </autoFilter>
  <dataConsolidate link="1"/>
  <customSheetViews>
    <customSheetView guid="{A7593486-9FC4-4FEC-A1EC-B07AE06C40F2}" scale="60" fitToPage="1" showAutoFilter="1" hiddenColumns="1">
      <pane ySplit="1" topLeftCell="A50" activePane="bottomLeft" state="frozen"/>
      <selection pane="bottomLeft" activeCell="M9" sqref="M9"/>
      <pageMargins left="0.23622047244094491" right="0.23622047244094491" top="0.74803149606299213" bottom="0.74803149606299213" header="0.31496062992125984" footer="0.31496062992125984"/>
      <printOptions horizontalCentered="1"/>
      <pageSetup paperSize="9" scale="16" fitToHeight="16" orientation="landscape" horizontalDpi="300" verticalDpi="300" r:id="rId1"/>
      <autoFilter ref="B1:BB123">
        <sortState ref="B2:BB123">
          <sortCondition ref="G1:G123"/>
        </sortState>
      </autoFilter>
    </customSheetView>
  </customSheetViews>
  <conditionalFormatting sqref="D64:E70 E71:E72 D2:E46">
    <cfRule type="duplicateValues" dxfId="9" priority="1274"/>
  </conditionalFormatting>
  <conditionalFormatting sqref="D73:D74 D107:D148 D76:D105 D2:D70">
    <cfRule type="duplicateValues" dxfId="8" priority="1307"/>
  </conditionalFormatting>
  <conditionalFormatting sqref="F1">
    <cfRule type="duplicateValues" dxfId="7" priority="1"/>
  </conditionalFormatting>
  <conditionalFormatting sqref="F1">
    <cfRule type="duplicateValues" dxfId="6" priority="2"/>
  </conditionalFormatting>
  <conditionalFormatting sqref="F1">
    <cfRule type="duplicateValues" dxfId="5" priority="3"/>
  </conditionalFormatting>
  <conditionalFormatting sqref="F1">
    <cfRule type="duplicateValues" dxfId="4" priority="4"/>
  </conditionalFormatting>
  <conditionalFormatting sqref="F1">
    <cfRule type="duplicateValues" dxfId="3" priority="5"/>
  </conditionalFormatting>
  <conditionalFormatting sqref="F1">
    <cfRule type="duplicateValues" dxfId="2" priority="6"/>
    <cfRule type="duplicateValues" dxfId="1" priority="7"/>
    <cfRule type="duplicateValues" dxfId="0" priority="8"/>
  </conditionalFormatting>
  <dataValidations count="12">
    <dataValidation type="list" allowBlank="1" showInputMessage="1" showErrorMessage="1" sqref="C142:C148 C2:C109">
      <formula1>Certification</formula1>
    </dataValidation>
    <dataValidation type="list" allowBlank="1" showInputMessage="1" showErrorMessage="1" sqref="J148 J73:J141 J146 J2:J70">
      <formula1>Utilisation</formula1>
    </dataValidation>
    <dataValidation type="list" allowBlank="1" showInputMessage="1" showErrorMessage="1" sqref="N95:N141 N2:N78">
      <formula1>Fixe</formula1>
    </dataValidation>
    <dataValidation type="list" allowBlank="1" showInputMessage="1" showErrorMessage="1" sqref="P47:P109 P142:P148 P2:P41">
      <formula1>W</formula1>
    </dataValidation>
    <dataValidation type="list" allowBlank="1" showInputMessage="1" showErrorMessage="1" sqref="M148 M47:M78 M95:M142 M144:M146 M2:M41">
      <formula1>Protection</formula1>
    </dataValidation>
    <dataValidation type="list" allowBlank="1" showInputMessage="1" showErrorMessage="1" sqref="L148 L47:L78 L80:L141 L146 L2:L41">
      <formula1>Type</formula1>
    </dataValidation>
    <dataValidation type="list" allowBlank="1" showInputMessage="1" showErrorMessage="1" sqref="K148 K47:K141 K146 K2:K41">
      <formula1>Usage</formula1>
    </dataValidation>
    <dataValidation type="list" allowBlank="1" showInputMessage="1" showErrorMessage="1" sqref="O47:O148 O2:O37">
      <formula1>Niveau</formula1>
    </dataValidation>
    <dataValidation type="list" allowBlank="1" showInputMessage="1" showErrorMessage="1" sqref="U2:U37">
      <formula1>ASI</formula1>
    </dataValidation>
    <dataValidation type="list" allowBlank="1" showInputMessage="1" showErrorMessage="1" sqref="AP2:AP41 AQ2:AQ46">
      <formula1>ProfilSup</formula1>
    </dataValidation>
    <dataValidation type="list" allowBlank="1" showInputMessage="1" showErrorMessage="1" sqref="AL2:AO41">
      <formula1>ProfilLisse</formula1>
    </dataValidation>
    <dataValidation type="list" allowBlank="1" showInputMessage="1" showErrorMessage="1" sqref="AF2:AK46">
      <formula1>Sol</formula1>
    </dataValidation>
  </dataValidations>
  <hyperlinks>
    <hyperlink ref="G49:G51" r:id="rId2" display="LPC"/>
    <hyperlink ref="D52" r:id="rId3" display="http://ascquer.fr/detail-produit-certifie/NF/2789/GLM-48-01"/>
    <hyperlink ref="D55" r:id="rId4" display="http://ascquer.fr/detail-produit-certifie/NF/2789/GLM-48-01"/>
  </hyperlinks>
  <printOptions horizontalCentered="1"/>
  <pageMargins left="0.23622047244094491" right="0.23622047244094491" top="0.74803149606299213" bottom="0.74803149606299213" header="0.31496062992125984" footer="0.31496062992125984"/>
  <pageSetup paperSize="9" scale="16" fitToHeight="16" orientation="landscape" horizontalDpi="300" verticalDpi="300" r:id="rId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4"/>
  <dimension ref="B3:B9"/>
  <sheetViews>
    <sheetView zoomScale="70" zoomScaleNormal="70" workbookViewId="0">
      <selection activeCell="H10" sqref="H10"/>
    </sheetView>
  </sheetViews>
  <sheetFormatPr baseColWidth="10" defaultRowHeight="15" x14ac:dyDescent="0.25"/>
  <cols>
    <col min="2" max="2" width="52.7109375" customWidth="1"/>
  </cols>
  <sheetData>
    <row r="3" spans="2:2" x14ac:dyDescent="0.25">
      <c r="B3" s="67" t="s">
        <v>1893</v>
      </c>
    </row>
    <row r="4" spans="2:2" x14ac:dyDescent="0.25">
      <c r="B4" s="68" t="s">
        <v>1894</v>
      </c>
    </row>
    <row r="5" spans="2:2" x14ac:dyDescent="0.25">
      <c r="B5" s="68" t="s">
        <v>1895</v>
      </c>
    </row>
    <row r="6" spans="2:2" x14ac:dyDescent="0.25">
      <c r="B6" s="68" t="s">
        <v>1896</v>
      </c>
    </row>
    <row r="7" spans="2:2" x14ac:dyDescent="0.25">
      <c r="B7" s="68" t="s">
        <v>1897</v>
      </c>
    </row>
    <row r="8" spans="2:2" x14ac:dyDescent="0.25">
      <c r="B8" s="69" t="s">
        <v>1898</v>
      </c>
    </row>
    <row r="9" spans="2:2" x14ac:dyDescent="0.25">
      <c r="B9" s="68" t="s">
        <v>1899</v>
      </c>
    </row>
  </sheetData>
  <customSheetViews>
    <customSheetView guid="{A7593486-9FC4-4FEC-A1EC-B07AE06C40F2}">
      <selection activeCell="M9" sqref="M9"/>
      <pageMargins left="0.7" right="0.7" top="0.75" bottom="0.75" header="0.3" footer="0.3"/>
    </customSheetView>
  </customSheetViews>
  <hyperlinks>
    <hyperlink ref="B8" r:id="rId1" display="mailto:info@snoline.com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16</vt:i4>
      </vt:variant>
      <vt:variant>
        <vt:lpstr>Plages nommées</vt:lpstr>
      </vt:variant>
      <vt:variant>
        <vt:i4>71</vt:i4>
      </vt:variant>
    </vt:vector>
  </HeadingPairs>
  <TitlesOfParts>
    <vt:vector size="87" baseType="lpstr">
      <vt:lpstr>choix</vt:lpstr>
      <vt:lpstr>Paramètres</vt:lpstr>
      <vt:lpstr>Notified Bodies</vt:lpstr>
      <vt:lpstr>EN 1317</vt:lpstr>
      <vt:lpstr>Atténuateurs de choc</vt:lpstr>
      <vt:lpstr>Barrières SC</vt:lpstr>
      <vt:lpstr>Barrières OA</vt:lpstr>
      <vt:lpstr>Barrrières Amovibles</vt:lpstr>
      <vt:lpstr>Extrémités de file</vt:lpstr>
      <vt:lpstr>Ecran moto</vt:lpstr>
      <vt:lpstr>Garde corps</vt:lpstr>
      <vt:lpstr>Raccordements</vt:lpstr>
      <vt:lpstr>SMV</vt:lpstr>
      <vt:lpstr>éléments</vt:lpstr>
      <vt:lpstr>récap</vt:lpstr>
      <vt:lpstr>Feuil1</vt:lpstr>
      <vt:lpstr>Paramètres!A</vt:lpstr>
      <vt:lpstr>ASI</vt:lpstr>
      <vt:lpstr>ASI_Atte</vt:lpstr>
      <vt:lpstr>ASI_Extre</vt:lpstr>
      <vt:lpstr>'Atténuateurs de choc'!attenuateur</vt:lpstr>
      <vt:lpstr>Paramètres!attenuateur</vt:lpstr>
      <vt:lpstr>atténuateur</vt:lpstr>
      <vt:lpstr>Certification</vt:lpstr>
      <vt:lpstr>Classe_Extr</vt:lpstr>
      <vt:lpstr>D_Atte</vt:lpstr>
      <vt:lpstr>Da</vt:lpstr>
      <vt:lpstr>Dd</vt:lpstr>
      <vt:lpstr>écran</vt:lpstr>
      <vt:lpstr>essai</vt:lpstr>
      <vt:lpstr>eval</vt:lpstr>
      <vt:lpstr>evaluation</vt:lpstr>
      <vt:lpstr>Extrémités</vt:lpstr>
      <vt:lpstr>Fixe</vt:lpstr>
      <vt:lpstr>garde_corps</vt:lpstr>
      <vt:lpstr>GC_usage</vt:lpstr>
      <vt:lpstr>'Atténuateurs de choc'!Impression_des_titres</vt:lpstr>
      <vt:lpstr>'Barrières OA'!Impression_des_titres</vt:lpstr>
      <vt:lpstr>'Barrières SC'!Impression_des_titres</vt:lpstr>
      <vt:lpstr>éléments!Impression_des_titres</vt:lpstr>
      <vt:lpstr>'Extrémités de file'!Impression_des_titres</vt:lpstr>
      <vt:lpstr>'Garde corps'!Impression_des_titres</vt:lpstr>
      <vt:lpstr>Raccordements!Impression_des_titres</vt:lpstr>
      <vt:lpstr>SMV!Impression_des_titres</vt:lpstr>
      <vt:lpstr>intrus</vt:lpstr>
      <vt:lpstr>intrusion</vt:lpstr>
      <vt:lpstr>'Atténuateurs de choc'!longueur</vt:lpstr>
      <vt:lpstr>longueur_structurelle</vt:lpstr>
      <vt:lpstr>N</vt:lpstr>
      <vt:lpstr>NatureComposant</vt:lpstr>
      <vt:lpstr>Niveau</vt:lpstr>
      <vt:lpstr>Niveau_Atte</vt:lpstr>
      <vt:lpstr>Paramètres!niveau_attenu</vt:lpstr>
      <vt:lpstr>niveau_atténuateurs</vt:lpstr>
      <vt:lpstr>nivo</vt:lpstr>
      <vt:lpstr>Paramètres!nombre_d_ondes</vt:lpstr>
      <vt:lpstr>Oui</vt:lpstr>
      <vt:lpstr>Oui_Non</vt:lpstr>
      <vt:lpstr>OuiNon</vt:lpstr>
      <vt:lpstr>ProfilLisse</vt:lpstr>
      <vt:lpstr>ProfilSup</vt:lpstr>
      <vt:lpstr>protect</vt:lpstr>
      <vt:lpstr>Protection</vt:lpstr>
      <vt:lpstr>racc</vt:lpstr>
      <vt:lpstr>Sol</vt:lpstr>
      <vt:lpstr>Type</vt:lpstr>
      <vt:lpstr>'Atténuateurs de choc'!type_attenuat</vt:lpstr>
      <vt:lpstr>'Atténuateurs de choc'!type_d_atténuateur</vt:lpstr>
      <vt:lpstr>TypeComposant</vt:lpstr>
      <vt:lpstr>usag_GC</vt:lpstr>
      <vt:lpstr>Usage</vt:lpstr>
      <vt:lpstr>usage_GC</vt:lpstr>
      <vt:lpstr>Utilisation</vt:lpstr>
      <vt:lpstr>VI</vt:lpstr>
      <vt:lpstr>VI1_</vt:lpstr>
      <vt:lpstr>W</vt:lpstr>
      <vt:lpstr>W1_</vt:lpstr>
      <vt:lpstr>Zone_Atte</vt:lpstr>
      <vt:lpstr>'Atténuateurs de choc'!Zone_d_impression</vt:lpstr>
      <vt:lpstr>'Barrières OA'!Zone_d_impression</vt:lpstr>
      <vt:lpstr>'Barrières SC'!Zone_d_impression</vt:lpstr>
      <vt:lpstr>éléments!Zone_d_impression</vt:lpstr>
      <vt:lpstr>'Extrémités de file'!Zone_d_impression</vt:lpstr>
      <vt:lpstr>'Garde corps'!Zone_d_impression</vt:lpstr>
      <vt:lpstr>Raccordements!Zone_d_impression</vt:lpstr>
      <vt:lpstr>SMV!Zone_d_impression</vt:lpstr>
      <vt:lpstr>Zone_Extre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ALAIN AUREJAC; Jérémy VAILLANT</dc:creator>
  <cp:lastModifiedBy>jeremy.vaillant</cp:lastModifiedBy>
  <cp:lastPrinted>2015-11-30T19:19:14Z</cp:lastPrinted>
  <dcterms:created xsi:type="dcterms:W3CDTF">2013-02-15T09:22:14Z</dcterms:created>
  <dcterms:modified xsi:type="dcterms:W3CDTF">2017-10-25T13:29:51Z</dcterms:modified>
  <cp:contentStatus/>
</cp:coreProperties>
</file>